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Лист1!$B$1:$AC$12</definedName>
  </definedNames>
  <calcPr calcId="145621"/>
</workbook>
</file>

<file path=xl/calcChain.xml><?xml version="1.0" encoding="utf-8"?>
<calcChain xmlns="http://schemas.openxmlformats.org/spreadsheetml/2006/main">
  <c r="AB10" i="1" l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AB6" i="1"/>
  <c r="AA6" i="1"/>
  <c r="Z6" i="1"/>
  <c r="Z12" i="1" s="1"/>
  <c r="Y6" i="1"/>
  <c r="X6" i="1"/>
  <c r="W6" i="1"/>
  <c r="V6" i="1"/>
  <c r="V12" i="1" s="1"/>
  <c r="U6" i="1"/>
  <c r="T6" i="1"/>
  <c r="S6" i="1"/>
  <c r="R6" i="1"/>
  <c r="R12" i="1" s="1"/>
  <c r="Q6" i="1"/>
  <c r="P6" i="1"/>
  <c r="O6" i="1"/>
  <c r="N6" i="1"/>
  <c r="N12" i="1" s="1"/>
  <c r="M6" i="1"/>
  <c r="L6" i="1"/>
  <c r="K6" i="1"/>
  <c r="J6" i="1"/>
  <c r="J12" i="1" s="1"/>
  <c r="I6" i="1"/>
  <c r="H6" i="1"/>
  <c r="G6" i="1"/>
  <c r="F6" i="1"/>
  <c r="F12" i="1" s="1"/>
  <c r="E6" i="1"/>
  <c r="D6" i="1"/>
  <c r="C6" i="1"/>
  <c r="E12" i="1" l="1"/>
  <c r="I12" i="1"/>
  <c r="M12" i="1"/>
  <c r="Q12" i="1"/>
  <c r="U12" i="1"/>
  <c r="Y12" i="1"/>
  <c r="G12" i="1"/>
  <c r="K12" i="1"/>
  <c r="O12" i="1"/>
  <c r="S12" i="1"/>
  <c r="W12" i="1"/>
  <c r="AA12" i="1"/>
  <c r="AC7" i="1"/>
  <c r="AC6" i="1"/>
  <c r="H12" i="1"/>
  <c r="L12" i="1"/>
  <c r="P12" i="1"/>
  <c r="T12" i="1"/>
  <c r="X12" i="1"/>
  <c r="AB12" i="1"/>
  <c r="AC8" i="1"/>
  <c r="AC10" i="1"/>
  <c r="AC9" i="1"/>
  <c r="D12" i="1"/>
  <c r="AC12" i="1" l="1"/>
</calcChain>
</file>

<file path=xl/sharedStrings.xml><?xml version="1.0" encoding="utf-8"?>
<sst xmlns="http://schemas.openxmlformats.org/spreadsheetml/2006/main" count="12" uniqueCount="12">
  <si>
    <t>всего</t>
  </si>
  <si>
    <t>ВСЕГО</t>
  </si>
  <si>
    <t>тыс.руб.</t>
  </si>
  <si>
    <t xml:space="preserve">Приложение к пояснительной записке  </t>
  </si>
  <si>
    <t>Ед.изм.</t>
  </si>
  <si>
    <t>Наименование услуги</t>
  </si>
  <si>
    <t xml:space="preserve">                                                             Динамика изменения субсидии  при реализации концессионного соглашения </t>
  </si>
  <si>
    <t>услуга по теплоснабжению в зоне действия котельной ООО "ЭкоПетровск"</t>
  </si>
  <si>
    <t>услуга по теплоснабжению в зоне действия котельной мкрн. Чкаловский</t>
  </si>
  <si>
    <t xml:space="preserve">услуга по теплоснабжению в зоне действия котельных сельских округов </t>
  </si>
  <si>
    <t>услуга по теплоснабжению в зоне действия котельной пос. Молодежный</t>
  </si>
  <si>
    <t>услуга по теплоснабжению в зоне действия котельных г.о. г. Переславля-Залесского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</si>
</sst>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dovaev/Downloads/&#1056;&#1072;&#1089;&#1095;&#1077;&#1090;%20&#1089;&#1091;&#1073;&#1089;&#1080;&#1076;&#1080;&#1080;%202023%20-%202047%20&#1075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од"/>
      <sheetName val="экопетровск"/>
      <sheetName val="молодежный"/>
      <sheetName val="чкаловский"/>
      <sheetName val="район"/>
      <sheetName val="итог"/>
    </sheetNames>
    <sheetDataSet>
      <sheetData sheetId="0">
        <row r="17">
          <cell r="B17" t="str">
            <v>тыс.руб.</v>
          </cell>
          <cell r="D17">
            <v>1767.8947908829405</v>
          </cell>
          <cell r="E17">
            <v>1861.6526548006359</v>
          </cell>
          <cell r="F17">
            <v>2038.8299184549205</v>
          </cell>
          <cell r="G17">
            <v>2404.1568598603117</v>
          </cell>
          <cell r="H17">
            <v>2692.619210923729</v>
          </cell>
          <cell r="I17">
            <v>2674.0283121292414</v>
          </cell>
          <cell r="J17">
            <v>2621.1298551645959</v>
          </cell>
          <cell r="K17">
            <v>2563.9949537609673</v>
          </cell>
          <cell r="L17">
            <v>2472.775093898882</v>
          </cell>
          <cell r="M17">
            <v>2378.9158385966712</v>
          </cell>
          <cell r="N17">
            <v>2311.7557643667933</v>
          </cell>
          <cell r="O17">
            <v>2239.9113566704546</v>
          </cell>
          <cell r="P17">
            <v>2164.2517417649251</v>
          </cell>
          <cell r="Q17">
            <v>2083.9656412462791</v>
          </cell>
          <cell r="R17">
            <v>1998.7853353410392</v>
          </cell>
          <cell r="S17">
            <v>1908.4299435345711</v>
          </cell>
          <cell r="T17">
            <v>1812.6047719077797</v>
          </cell>
          <cell r="U17">
            <v>1709.1365474135291</v>
          </cell>
          <cell r="V17">
            <v>1587.0947054078242</v>
          </cell>
          <cell r="W17">
            <v>1461.0803709621232</v>
          </cell>
          <cell r="X17">
            <v>1341.3436941671062</v>
          </cell>
          <cell r="Y17">
            <v>1214.4348822482607</v>
          </cell>
          <cell r="Z17">
            <v>1079.9629382397798</v>
          </cell>
          <cell r="AA17">
            <v>937.51771843643292</v>
          </cell>
          <cell r="AB17">
            <v>786.66964526535048</v>
          </cell>
        </row>
      </sheetData>
      <sheetData sheetId="1">
        <row r="20">
          <cell r="B20" t="str">
            <v>тыс.руб.</v>
          </cell>
          <cell r="D20">
            <v>87783.848513892794</v>
          </cell>
          <cell r="E20">
            <v>110159.67733288551</v>
          </cell>
          <cell r="F20">
            <v>131875.30359476837</v>
          </cell>
          <cell r="G20">
            <v>127773.96236908447</v>
          </cell>
          <cell r="H20">
            <v>125719.33356650719</v>
          </cell>
          <cell r="I20">
            <v>127233.29810958364</v>
          </cell>
          <cell r="J20">
            <v>127461.82313704086</v>
          </cell>
          <cell r="K20">
            <v>127555.75346337564</v>
          </cell>
          <cell r="L20">
            <v>126229.66188766141</v>
          </cell>
          <cell r="M20">
            <v>124945.82805689062</v>
          </cell>
          <cell r="N20">
            <v>124977.78519910386</v>
          </cell>
          <cell r="O20">
            <v>124996.04083342268</v>
          </cell>
          <cell r="P20">
            <v>125039.06443142703</v>
          </cell>
          <cell r="Q20">
            <v>125080.52327766082</v>
          </cell>
          <cell r="R20">
            <v>125119.34051042094</v>
          </cell>
          <cell r="S20">
            <v>125153.42912392315</v>
          </cell>
          <cell r="T20">
            <v>125180.74868201421</v>
          </cell>
          <cell r="U20">
            <v>125199.29541291599</v>
          </cell>
          <cell r="V20">
            <v>125205.93355225954</v>
          </cell>
          <cell r="W20">
            <v>125198.51393096062</v>
          </cell>
          <cell r="X20">
            <v>125174.77304121511</v>
          </cell>
          <cell r="Y20">
            <v>125132.31347306911</v>
          </cell>
          <cell r="Z20">
            <v>125067.38183333197</v>
          </cell>
          <cell r="AA20">
            <v>124975.92021761434</v>
          </cell>
          <cell r="AB20">
            <v>124577.8448771238</v>
          </cell>
        </row>
      </sheetData>
      <sheetData sheetId="2">
        <row r="20">
          <cell r="B20" t="str">
            <v>тыс.руб.</v>
          </cell>
          <cell r="D20">
            <v>868.11364263447592</v>
          </cell>
          <cell r="E20">
            <v>1011.0555627492251</v>
          </cell>
          <cell r="F20">
            <v>1098.9082970850141</v>
          </cell>
          <cell r="G20">
            <v>1043.5381753952045</v>
          </cell>
          <cell r="H20">
            <v>1041.3707762660638</v>
          </cell>
          <cell r="I20">
            <v>1036.5879756252978</v>
          </cell>
          <cell r="J20">
            <v>1030.7554896959268</v>
          </cell>
          <cell r="K20">
            <v>1024.6317649351033</v>
          </cell>
          <cell r="L20">
            <v>1018.0632464818532</v>
          </cell>
          <cell r="M20">
            <v>1010.0986491684014</v>
          </cell>
          <cell r="N20">
            <v>1001.48059570341</v>
          </cell>
          <cell r="O20">
            <v>993.08088941726601</v>
          </cell>
          <cell r="P20">
            <v>984.13881730546223</v>
          </cell>
          <cell r="Q20">
            <v>974.34810014474215</v>
          </cell>
          <cell r="R20">
            <v>963.66432741555968</v>
          </cell>
          <cell r="S20">
            <v>952.30484856440467</v>
          </cell>
          <cell r="T20">
            <v>940.17423378356443</v>
          </cell>
          <cell r="U20">
            <v>927.04007579653512</v>
          </cell>
          <cell r="V20">
            <v>912.84896344019694</v>
          </cell>
          <cell r="W20">
            <v>897.72912292119736</v>
          </cell>
          <cell r="X20">
            <v>881.57525782331913</v>
          </cell>
          <cell r="Y20">
            <v>864.22433605512288</v>
          </cell>
          <cell r="Z20">
            <v>845.61213405075546</v>
          </cell>
          <cell r="AA20">
            <v>825.76759816986123</v>
          </cell>
          <cell r="AB20">
            <v>792.32129741599238</v>
          </cell>
        </row>
      </sheetData>
      <sheetData sheetId="3">
        <row r="20">
          <cell r="B20" t="str">
            <v>тыс.руб.</v>
          </cell>
          <cell r="D20">
            <v>6951.8542181127577</v>
          </cell>
          <cell r="E20">
            <v>8284.956019924326</v>
          </cell>
          <cell r="F20">
            <v>9127.2343456574472</v>
          </cell>
          <cell r="G20">
            <v>8652.5357849081356</v>
          </cell>
          <cell r="H20">
            <v>8671.8048266271526</v>
          </cell>
          <cell r="I20">
            <v>8670.7038047432743</v>
          </cell>
          <cell r="J20">
            <v>8663.8565748493329</v>
          </cell>
          <cell r="K20">
            <v>8658.4237298703647</v>
          </cell>
          <cell r="L20">
            <v>8654.1004578674947</v>
          </cell>
          <cell r="M20">
            <v>8647.6557085780187</v>
          </cell>
          <cell r="N20">
            <v>8638.9862480472402</v>
          </cell>
          <cell r="O20">
            <v>8631.1264166719993</v>
          </cell>
          <cell r="P20">
            <v>8623.6473609418626</v>
          </cell>
          <cell r="Q20">
            <v>8614.0292148130302</v>
          </cell>
          <cell r="R20">
            <v>8602.1382803588949</v>
          </cell>
          <cell r="S20">
            <v>8590.2813678436542</v>
          </cell>
          <cell r="T20">
            <v>8577.908445729141</v>
          </cell>
          <cell r="U20">
            <v>8563.232130845774</v>
          </cell>
          <cell r="V20">
            <v>8546.1392848551732</v>
          </cell>
          <cell r="W20">
            <v>8528.1578012852387</v>
          </cell>
          <cell r="X20">
            <v>8508.6846639866162</v>
          </cell>
          <cell r="Y20">
            <v>8486.6614944897556</v>
          </cell>
          <cell r="Z20">
            <v>8461.9599253664055</v>
          </cell>
          <cell r="AA20">
            <v>8435.2155012206749</v>
          </cell>
          <cell r="AB20">
            <v>8292.9007006472493</v>
          </cell>
        </row>
      </sheetData>
      <sheetData sheetId="4">
        <row r="17">
          <cell r="B17" t="str">
            <v>тыс.руб.</v>
          </cell>
          <cell r="E17">
            <v>44352.121444241289</v>
          </cell>
          <cell r="F17">
            <v>42692.709520762408</v>
          </cell>
          <cell r="G17">
            <v>39297.297413775959</v>
          </cell>
          <cell r="H17">
            <v>35745.308243322608</v>
          </cell>
          <cell r="I17">
            <v>32029.79513089075</v>
          </cell>
          <cell r="J17">
            <v>16131.219894518421</v>
          </cell>
          <cell r="K17">
            <v>30.296766187631874</v>
          </cell>
          <cell r="L17">
            <v>-4268.6066935634299</v>
          </cell>
          <cell r="M17">
            <v>-8762.0223914916569</v>
          </cell>
          <cell r="N17">
            <v>-13458.516138282139</v>
          </cell>
          <cell r="O17">
            <v>-18367.019307640396</v>
          </cell>
          <cell r="P17">
            <v>-23496.844136929358</v>
          </cell>
          <cell r="Q17">
            <v>-28857.699659902035</v>
          </cell>
          <cell r="R17">
            <v>-34964.200088589321</v>
          </cell>
          <cell r="S17">
            <v>-43980.131416898395</v>
          </cell>
          <cell r="T17">
            <v>-52638.097665768772</v>
          </cell>
          <cell r="U17">
            <v>-58796.335041561091</v>
          </cell>
          <cell r="V17">
            <v>-65240.705468658911</v>
          </cell>
          <cell r="W17">
            <v>-71983.672140855255</v>
          </cell>
          <cell r="X17">
            <v>-79038.226588071513</v>
          </cell>
          <cell r="Y17">
            <v>-86417.910691488927</v>
          </cell>
          <cell r="Z17">
            <v>-94136.839605382527</v>
          </cell>
          <cell r="AA17">
            <v>-102209.72562269741</v>
          </cell>
          <cell r="AB17">
            <v>-110651.90302291224</v>
          </cell>
          <cell r="AC17">
            <v>-120301.22569030125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showGridLines="0" tabSelected="1" view="pageBreakPreview" topLeftCell="B1" zoomScale="70" zoomScaleNormal="100" zoomScaleSheetLayoutView="70" workbookViewId="0">
      <selection activeCell="B6" sqref="B6"/>
    </sheetView>
  </sheetViews>
  <sheetFormatPr defaultRowHeight="15" x14ac:dyDescent="0.25"/>
  <cols>
    <col min="1" max="1" width="0" hidden="1" customWidth="1"/>
    <col min="2" max="2" width="27.7109375" customWidth="1"/>
    <col min="3" max="3" width="10.5703125" customWidth="1"/>
    <col min="4" max="4" width="13.7109375" customWidth="1"/>
    <col min="5" max="5" width="14.5703125" customWidth="1"/>
    <col min="6" max="6" width="14.140625" customWidth="1"/>
    <col min="7" max="7" width="14.5703125" customWidth="1"/>
    <col min="8" max="8" width="14.42578125" customWidth="1"/>
    <col min="9" max="9" width="15" customWidth="1"/>
    <col min="10" max="11" width="14.28515625" customWidth="1"/>
    <col min="12" max="12" width="14.140625" customWidth="1"/>
    <col min="13" max="13" width="13.85546875" customWidth="1"/>
    <col min="14" max="15" width="14.42578125" customWidth="1"/>
    <col min="16" max="16" width="15.85546875" customWidth="1"/>
    <col min="17" max="17" width="15.140625" customWidth="1"/>
    <col min="18" max="19" width="13.85546875" customWidth="1"/>
    <col min="20" max="20" width="14.5703125" customWidth="1"/>
    <col min="21" max="21" width="14.28515625" customWidth="1"/>
    <col min="22" max="23" width="15" customWidth="1"/>
    <col min="24" max="24" width="12.5703125" customWidth="1"/>
    <col min="25" max="25" width="12.85546875" customWidth="1"/>
    <col min="26" max="26" width="13.5703125" customWidth="1"/>
    <col min="27" max="27" width="14" customWidth="1"/>
    <col min="28" max="28" width="13.5703125" customWidth="1"/>
    <col min="29" max="29" width="15.7109375" customWidth="1"/>
  </cols>
  <sheetData>
    <row r="1" spans="1:29" ht="18.75" x14ac:dyDescent="0.3">
      <c r="Z1" s="12" t="s">
        <v>3</v>
      </c>
      <c r="AA1" s="12"/>
      <c r="AB1" s="12"/>
      <c r="AC1" s="12"/>
    </row>
    <row r="3" spans="1:29" ht="18.75" x14ac:dyDescent="0.3">
      <c r="B3" s="11" t="s">
        <v>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9" ht="27" customHeight="1" x14ac:dyDescent="0.3">
      <c r="A5" s="1"/>
      <c r="B5" s="3" t="s">
        <v>5</v>
      </c>
      <c r="C5" s="4" t="s">
        <v>4</v>
      </c>
      <c r="D5" s="3">
        <v>2023</v>
      </c>
      <c r="E5" s="3">
        <v>2024</v>
      </c>
      <c r="F5" s="3">
        <v>2025</v>
      </c>
      <c r="G5" s="3">
        <v>2026</v>
      </c>
      <c r="H5" s="3">
        <v>2027</v>
      </c>
      <c r="I5" s="3">
        <v>2028</v>
      </c>
      <c r="J5" s="3">
        <v>2029</v>
      </c>
      <c r="K5" s="3">
        <v>2030</v>
      </c>
      <c r="L5" s="3">
        <v>2031</v>
      </c>
      <c r="M5" s="3">
        <v>2032</v>
      </c>
      <c r="N5" s="3">
        <v>2033</v>
      </c>
      <c r="O5" s="3">
        <v>2034</v>
      </c>
      <c r="P5" s="3">
        <v>2035</v>
      </c>
      <c r="Q5" s="3">
        <v>2036</v>
      </c>
      <c r="R5" s="3">
        <v>2037</v>
      </c>
      <c r="S5" s="3">
        <v>2038</v>
      </c>
      <c r="T5" s="3">
        <v>2039</v>
      </c>
      <c r="U5" s="3">
        <v>2040</v>
      </c>
      <c r="V5" s="3">
        <v>2041</v>
      </c>
      <c r="W5" s="3">
        <v>2042</v>
      </c>
      <c r="X5" s="3">
        <v>2043</v>
      </c>
      <c r="Y5" s="3">
        <v>2044</v>
      </c>
      <c r="Z5" s="3">
        <v>2045</v>
      </c>
      <c r="AA5" s="3">
        <v>2046</v>
      </c>
      <c r="AB5" s="3">
        <v>2047</v>
      </c>
      <c r="AC5" s="3" t="s">
        <v>0</v>
      </c>
    </row>
    <row r="6" spans="1:29" ht="102" customHeight="1" x14ac:dyDescent="0.3">
      <c r="A6" s="1"/>
      <c r="B6" s="5" t="s">
        <v>11</v>
      </c>
      <c r="C6" s="6" t="str">
        <f>[1]город!B17</f>
        <v>тыс.руб.</v>
      </c>
      <c r="D6" s="7">
        <f>[1]город!D17</f>
        <v>1767.8947908829405</v>
      </c>
      <c r="E6" s="7">
        <f>[1]город!E17</f>
        <v>1861.6526548006359</v>
      </c>
      <c r="F6" s="7">
        <f>[1]город!F17</f>
        <v>2038.8299184549205</v>
      </c>
      <c r="G6" s="7">
        <f>[1]город!G17</f>
        <v>2404.1568598603117</v>
      </c>
      <c r="H6" s="7">
        <f>[1]город!H17</f>
        <v>2692.619210923729</v>
      </c>
      <c r="I6" s="7">
        <f>[1]город!I17</f>
        <v>2674.0283121292414</v>
      </c>
      <c r="J6" s="7">
        <f>[1]город!J17</f>
        <v>2621.1298551645959</v>
      </c>
      <c r="K6" s="7">
        <f>[1]город!K17</f>
        <v>2563.9949537609673</v>
      </c>
      <c r="L6" s="7">
        <f>[1]город!L17</f>
        <v>2472.775093898882</v>
      </c>
      <c r="M6" s="7">
        <f>[1]город!M17</f>
        <v>2378.9158385966712</v>
      </c>
      <c r="N6" s="7">
        <f>[1]город!N17</f>
        <v>2311.7557643667933</v>
      </c>
      <c r="O6" s="7">
        <f>[1]город!O17</f>
        <v>2239.9113566704546</v>
      </c>
      <c r="P6" s="7">
        <f>[1]город!P17</f>
        <v>2164.2517417649251</v>
      </c>
      <c r="Q6" s="7">
        <f>[1]город!Q17</f>
        <v>2083.9656412462791</v>
      </c>
      <c r="R6" s="7">
        <f>[1]город!R17</f>
        <v>1998.7853353410392</v>
      </c>
      <c r="S6" s="7">
        <f>[1]город!S17</f>
        <v>1908.4299435345711</v>
      </c>
      <c r="T6" s="7">
        <f>[1]город!T17</f>
        <v>1812.6047719077797</v>
      </c>
      <c r="U6" s="7">
        <f>[1]город!U17</f>
        <v>1709.1365474135291</v>
      </c>
      <c r="V6" s="7">
        <f>[1]город!V17</f>
        <v>1587.0947054078242</v>
      </c>
      <c r="W6" s="7">
        <f>[1]город!W17</f>
        <v>1461.0803709621232</v>
      </c>
      <c r="X6" s="7">
        <f>[1]город!X17</f>
        <v>1341.3436941671062</v>
      </c>
      <c r="Y6" s="7">
        <f>[1]город!Y17</f>
        <v>1214.4348822482607</v>
      </c>
      <c r="Z6" s="7">
        <f>[1]город!Z17</f>
        <v>1079.9629382397798</v>
      </c>
      <c r="AA6" s="7">
        <f>[1]город!AA17</f>
        <v>937.51771843643292</v>
      </c>
      <c r="AB6" s="7">
        <f>[1]город!AB17</f>
        <v>786.66964526535048</v>
      </c>
      <c r="AC6" s="7">
        <f>SUM(D6:AB6)</f>
        <v>48112.942545445134</v>
      </c>
    </row>
    <row r="7" spans="1:29" ht="93.75" x14ac:dyDescent="0.3">
      <c r="A7" s="1"/>
      <c r="B7" s="5" t="s">
        <v>7</v>
      </c>
      <c r="C7" s="6" t="str">
        <f>[1]экопетровск!B20</f>
        <v>тыс.руб.</v>
      </c>
      <c r="D7" s="7">
        <f>[1]экопетровск!D20</f>
        <v>87783.848513892794</v>
      </c>
      <c r="E7" s="7">
        <f>[1]экопетровск!E20</f>
        <v>110159.67733288551</v>
      </c>
      <c r="F7" s="7">
        <f>[1]экопетровск!F20</f>
        <v>131875.30359476837</v>
      </c>
      <c r="G7" s="7">
        <f>[1]экопетровск!G20</f>
        <v>127773.96236908447</v>
      </c>
      <c r="H7" s="7">
        <f>[1]экопетровск!H20</f>
        <v>125719.33356650719</v>
      </c>
      <c r="I7" s="7">
        <f>[1]экопетровск!I20</f>
        <v>127233.29810958364</v>
      </c>
      <c r="J7" s="7">
        <f>[1]экопетровск!J20</f>
        <v>127461.82313704086</v>
      </c>
      <c r="K7" s="7">
        <f>[1]экопетровск!K20</f>
        <v>127555.75346337564</v>
      </c>
      <c r="L7" s="7">
        <f>[1]экопетровск!L20</f>
        <v>126229.66188766141</v>
      </c>
      <c r="M7" s="7">
        <f>[1]экопетровск!M20</f>
        <v>124945.82805689062</v>
      </c>
      <c r="N7" s="7">
        <f>[1]экопетровск!N20</f>
        <v>124977.78519910386</v>
      </c>
      <c r="O7" s="7">
        <f>[1]экопетровск!O20</f>
        <v>124996.04083342268</v>
      </c>
      <c r="P7" s="7">
        <f>[1]экопетровск!P20</f>
        <v>125039.06443142703</v>
      </c>
      <c r="Q7" s="7">
        <f>[1]экопетровск!Q20</f>
        <v>125080.52327766082</v>
      </c>
      <c r="R7" s="7">
        <f>[1]экопетровск!R20</f>
        <v>125119.34051042094</v>
      </c>
      <c r="S7" s="7">
        <f>[1]экопетровск!S20</f>
        <v>125153.42912392315</v>
      </c>
      <c r="T7" s="7">
        <f>[1]экопетровск!T20</f>
        <v>125180.74868201421</v>
      </c>
      <c r="U7" s="7">
        <f>[1]экопетровск!U20</f>
        <v>125199.29541291599</v>
      </c>
      <c r="V7" s="7">
        <f>[1]экопетровск!V20</f>
        <v>125205.93355225954</v>
      </c>
      <c r="W7" s="7">
        <f>[1]экопетровск!W20</f>
        <v>125198.51393096062</v>
      </c>
      <c r="X7" s="7">
        <f>[1]экопетровск!X20</f>
        <v>125174.77304121511</v>
      </c>
      <c r="Y7" s="7">
        <f>[1]экопетровск!Y20</f>
        <v>125132.31347306911</v>
      </c>
      <c r="Z7" s="7">
        <f>[1]экопетровск!Z20</f>
        <v>125067.38183333197</v>
      </c>
      <c r="AA7" s="7">
        <f>[1]экопетровск!AA20</f>
        <v>124975.92021761434</v>
      </c>
      <c r="AB7" s="7">
        <f>[1]экопетровск!AB20</f>
        <v>124577.8448771238</v>
      </c>
      <c r="AC7" s="7">
        <f>SUM(D7:AB7)</f>
        <v>3092817.3984281537</v>
      </c>
    </row>
    <row r="8" spans="1:29" ht="93.75" x14ac:dyDescent="0.3">
      <c r="A8" s="1"/>
      <c r="B8" s="5" t="s">
        <v>10</v>
      </c>
      <c r="C8" s="6" t="str">
        <f>[1]молодежный!B20</f>
        <v>тыс.руб.</v>
      </c>
      <c r="D8" s="7">
        <f>[1]молодежный!D20</f>
        <v>868.11364263447592</v>
      </c>
      <c r="E8" s="7">
        <f>[1]молодежный!E20</f>
        <v>1011.0555627492251</v>
      </c>
      <c r="F8" s="7">
        <f>[1]молодежный!F20</f>
        <v>1098.9082970850141</v>
      </c>
      <c r="G8" s="7">
        <f>[1]молодежный!G20</f>
        <v>1043.5381753952045</v>
      </c>
      <c r="H8" s="7">
        <f>[1]молодежный!H20</f>
        <v>1041.3707762660638</v>
      </c>
      <c r="I8" s="7">
        <f>[1]молодежный!I20</f>
        <v>1036.5879756252978</v>
      </c>
      <c r="J8" s="7">
        <f>[1]молодежный!J20</f>
        <v>1030.7554896959268</v>
      </c>
      <c r="K8" s="7">
        <f>[1]молодежный!K20</f>
        <v>1024.6317649351033</v>
      </c>
      <c r="L8" s="7">
        <f>[1]молодежный!L20</f>
        <v>1018.0632464818532</v>
      </c>
      <c r="M8" s="7">
        <f>[1]молодежный!M20</f>
        <v>1010.0986491684014</v>
      </c>
      <c r="N8" s="7">
        <f>[1]молодежный!N20</f>
        <v>1001.48059570341</v>
      </c>
      <c r="O8" s="7">
        <f>[1]молодежный!O20</f>
        <v>993.08088941726601</v>
      </c>
      <c r="P8" s="7">
        <f>[1]молодежный!P20</f>
        <v>984.13881730546223</v>
      </c>
      <c r="Q8" s="7">
        <f>[1]молодежный!Q20</f>
        <v>974.34810014474215</v>
      </c>
      <c r="R8" s="7">
        <f>[1]молодежный!R20</f>
        <v>963.66432741555968</v>
      </c>
      <c r="S8" s="7">
        <f>[1]молодежный!S20</f>
        <v>952.30484856440467</v>
      </c>
      <c r="T8" s="7">
        <f>[1]молодежный!T20</f>
        <v>940.17423378356443</v>
      </c>
      <c r="U8" s="7">
        <f>[1]молодежный!U20</f>
        <v>927.04007579653512</v>
      </c>
      <c r="V8" s="7">
        <f>[1]молодежный!V20</f>
        <v>912.84896344019694</v>
      </c>
      <c r="W8" s="7">
        <f>[1]молодежный!W20</f>
        <v>897.72912292119736</v>
      </c>
      <c r="X8" s="7">
        <f>[1]молодежный!X20</f>
        <v>881.57525782331913</v>
      </c>
      <c r="Y8" s="7">
        <f>[1]молодежный!Y20</f>
        <v>864.22433605512288</v>
      </c>
      <c r="Z8" s="7">
        <f>[1]молодежный!Z20</f>
        <v>845.61213405075546</v>
      </c>
      <c r="AA8" s="7">
        <f>[1]молодежный!AA20</f>
        <v>825.76759816986123</v>
      </c>
      <c r="AB8" s="7">
        <f>[1]молодежный!AB20</f>
        <v>792.32129741599238</v>
      </c>
      <c r="AC8" s="7">
        <f>SUM(D8:AB8)</f>
        <v>23939.43417804395</v>
      </c>
    </row>
    <row r="9" spans="1:29" ht="93.75" x14ac:dyDescent="0.3">
      <c r="A9" s="1"/>
      <c r="B9" s="5" t="s">
        <v>8</v>
      </c>
      <c r="C9" s="6" t="str">
        <f>[1]чкаловский!B20</f>
        <v>тыс.руб.</v>
      </c>
      <c r="D9" s="7">
        <f>[1]чкаловский!D20</f>
        <v>6951.8542181127577</v>
      </c>
      <c r="E9" s="7">
        <f>[1]чкаловский!E20</f>
        <v>8284.956019924326</v>
      </c>
      <c r="F9" s="7">
        <f>[1]чкаловский!F20</f>
        <v>9127.2343456574472</v>
      </c>
      <c r="G9" s="7">
        <f>[1]чкаловский!G20</f>
        <v>8652.5357849081356</v>
      </c>
      <c r="H9" s="7">
        <f>[1]чкаловский!H20</f>
        <v>8671.8048266271526</v>
      </c>
      <c r="I9" s="7">
        <f>[1]чкаловский!I20</f>
        <v>8670.7038047432743</v>
      </c>
      <c r="J9" s="7">
        <f>[1]чкаловский!J20</f>
        <v>8663.8565748493329</v>
      </c>
      <c r="K9" s="7">
        <f>[1]чкаловский!K20</f>
        <v>8658.4237298703647</v>
      </c>
      <c r="L9" s="7">
        <f>[1]чкаловский!L20</f>
        <v>8654.1004578674947</v>
      </c>
      <c r="M9" s="7">
        <f>[1]чкаловский!M20</f>
        <v>8647.6557085780187</v>
      </c>
      <c r="N9" s="7">
        <f>[1]чкаловский!N20</f>
        <v>8638.9862480472402</v>
      </c>
      <c r="O9" s="7">
        <f>[1]чкаловский!O20</f>
        <v>8631.1264166719993</v>
      </c>
      <c r="P9" s="7">
        <f>[1]чкаловский!P20</f>
        <v>8623.6473609418626</v>
      </c>
      <c r="Q9" s="7">
        <f>[1]чкаловский!Q20</f>
        <v>8614.0292148130302</v>
      </c>
      <c r="R9" s="7">
        <f>[1]чкаловский!R20</f>
        <v>8602.1382803588949</v>
      </c>
      <c r="S9" s="7">
        <f>[1]чкаловский!S20</f>
        <v>8590.2813678436542</v>
      </c>
      <c r="T9" s="7">
        <f>[1]чкаловский!T20</f>
        <v>8577.908445729141</v>
      </c>
      <c r="U9" s="7">
        <f>[1]чкаловский!U20</f>
        <v>8563.232130845774</v>
      </c>
      <c r="V9" s="7">
        <f>[1]чкаловский!V20</f>
        <v>8546.1392848551732</v>
      </c>
      <c r="W9" s="7">
        <f>[1]чкаловский!W20</f>
        <v>8528.1578012852387</v>
      </c>
      <c r="X9" s="7">
        <f>[1]чкаловский!X20</f>
        <v>8508.6846639866162</v>
      </c>
      <c r="Y9" s="7">
        <f>[1]чкаловский!Y20</f>
        <v>8486.6614944897556</v>
      </c>
      <c r="Z9" s="7">
        <f>[1]чкаловский!Z20</f>
        <v>8461.9599253664055</v>
      </c>
      <c r="AA9" s="7">
        <f>[1]чкаловский!AA20</f>
        <v>8435.2155012206749</v>
      </c>
      <c r="AB9" s="7">
        <f>[1]чкаловский!AB20</f>
        <v>8292.9007006472493</v>
      </c>
      <c r="AC9" s="7">
        <f>SUM(D9:AB9)</f>
        <v>213084.19430824099</v>
      </c>
    </row>
    <row r="10" spans="1:29" ht="93.75" x14ac:dyDescent="0.3">
      <c r="A10" s="1"/>
      <c r="B10" s="5" t="s">
        <v>9</v>
      </c>
      <c r="C10" s="6" t="str">
        <f>[1]район!B17</f>
        <v>тыс.руб.</v>
      </c>
      <c r="D10" s="7">
        <f>[1]район!E17</f>
        <v>44352.121444241289</v>
      </c>
      <c r="E10" s="7">
        <f>[1]район!F17</f>
        <v>42692.709520762408</v>
      </c>
      <c r="F10" s="7">
        <f>[1]район!G17</f>
        <v>39297.297413775959</v>
      </c>
      <c r="G10" s="7">
        <f>[1]район!H17</f>
        <v>35745.308243322608</v>
      </c>
      <c r="H10" s="7">
        <f>[1]район!I17</f>
        <v>32029.79513089075</v>
      </c>
      <c r="I10" s="7">
        <f>[1]район!J17</f>
        <v>16131.219894518421</v>
      </c>
      <c r="J10" s="7">
        <f>[1]район!K17</f>
        <v>30.296766187631874</v>
      </c>
      <c r="K10" s="7">
        <f>[1]район!L17</f>
        <v>-4268.6066935634299</v>
      </c>
      <c r="L10" s="7">
        <f>[1]район!M17</f>
        <v>-8762.0223914916569</v>
      </c>
      <c r="M10" s="7">
        <f>[1]район!N17</f>
        <v>-13458.516138282139</v>
      </c>
      <c r="N10" s="7">
        <f>[1]район!O17</f>
        <v>-18367.019307640396</v>
      </c>
      <c r="O10" s="7">
        <f>[1]район!P17</f>
        <v>-23496.844136929358</v>
      </c>
      <c r="P10" s="7">
        <f>[1]район!Q17</f>
        <v>-28857.699659902035</v>
      </c>
      <c r="Q10" s="7">
        <f>[1]район!R17</f>
        <v>-34964.200088589321</v>
      </c>
      <c r="R10" s="7">
        <f>[1]район!S17</f>
        <v>-43980.131416898395</v>
      </c>
      <c r="S10" s="7">
        <f>[1]район!T17</f>
        <v>-52638.097665768772</v>
      </c>
      <c r="T10" s="7">
        <f>[1]район!U17</f>
        <v>-58796.335041561091</v>
      </c>
      <c r="U10" s="7">
        <f>[1]район!V17</f>
        <v>-65240.705468658911</v>
      </c>
      <c r="V10" s="7">
        <f>[1]район!W17</f>
        <v>-71983.672140855255</v>
      </c>
      <c r="W10" s="7">
        <f>[1]район!X17</f>
        <v>-79038.226588071513</v>
      </c>
      <c r="X10" s="7">
        <f>[1]район!Y17</f>
        <v>-86417.910691488927</v>
      </c>
      <c r="Y10" s="7">
        <f>[1]район!Z17</f>
        <v>-94136.839605382527</v>
      </c>
      <c r="Z10" s="7">
        <f>[1]район!AA17</f>
        <v>-102209.72562269741</v>
      </c>
      <c r="AA10" s="7">
        <f>[1]район!AB17</f>
        <v>-110651.90302291224</v>
      </c>
      <c r="AB10" s="7">
        <f>[1]район!AC17</f>
        <v>-120301.22569030125</v>
      </c>
      <c r="AC10" s="7">
        <f>SUM(D10:AB10)</f>
        <v>-807290.93295729556</v>
      </c>
    </row>
    <row r="11" spans="1:29" ht="18.75" x14ac:dyDescent="0.3">
      <c r="A11" s="1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18.75" x14ac:dyDescent="0.3">
      <c r="A12" s="1"/>
      <c r="B12" s="8" t="s">
        <v>1</v>
      </c>
      <c r="C12" s="8" t="s">
        <v>2</v>
      </c>
      <c r="D12" s="9">
        <f t="shared" ref="D12:AA12" si="0">SUM(D6:D10)</f>
        <v>141723.83260976424</v>
      </c>
      <c r="E12" s="9">
        <f t="shared" si="0"/>
        <v>164010.05109112209</v>
      </c>
      <c r="F12" s="9">
        <f t="shared" si="0"/>
        <v>183437.57356974171</v>
      </c>
      <c r="G12" s="9">
        <f t="shared" si="0"/>
        <v>175619.50143257075</v>
      </c>
      <c r="H12" s="9">
        <f t="shared" si="0"/>
        <v>170154.9235112149</v>
      </c>
      <c r="I12" s="9">
        <f t="shared" si="0"/>
        <v>155745.83809659991</v>
      </c>
      <c r="J12" s="9">
        <f t="shared" si="0"/>
        <v>139807.86182293837</v>
      </c>
      <c r="K12" s="9">
        <f t="shared" si="0"/>
        <v>135534.19721837863</v>
      </c>
      <c r="L12" s="9">
        <f t="shared" si="0"/>
        <v>129612.57829441797</v>
      </c>
      <c r="M12" s="9">
        <f t="shared" si="0"/>
        <v>123523.98211495156</v>
      </c>
      <c r="N12" s="9">
        <f t="shared" si="0"/>
        <v>118562.98849958093</v>
      </c>
      <c r="O12" s="9">
        <f t="shared" si="0"/>
        <v>113363.31535925304</v>
      </c>
      <c r="P12" s="9">
        <f t="shared" si="0"/>
        <v>107953.40269153724</v>
      </c>
      <c r="Q12" s="9">
        <f t="shared" si="0"/>
        <v>101788.66614527554</v>
      </c>
      <c r="R12" s="9">
        <f t="shared" si="0"/>
        <v>92703.797036638047</v>
      </c>
      <c r="S12" s="9">
        <f t="shared" si="0"/>
        <v>83966.347618097017</v>
      </c>
      <c r="T12" s="9">
        <f t="shared" si="0"/>
        <v>77715.101091873585</v>
      </c>
      <c r="U12" s="10">
        <f t="shared" si="0"/>
        <v>71157.998698312906</v>
      </c>
      <c r="V12" s="10">
        <f t="shared" si="0"/>
        <v>64268.344365107478</v>
      </c>
      <c r="W12" s="10">
        <f t="shared" si="0"/>
        <v>57047.254638057653</v>
      </c>
      <c r="X12" s="10">
        <f t="shared" si="0"/>
        <v>49488.465965703232</v>
      </c>
      <c r="Y12" s="10">
        <f t="shared" si="0"/>
        <v>41560.794580479705</v>
      </c>
      <c r="Z12" s="10">
        <f t="shared" si="0"/>
        <v>33245.191208291479</v>
      </c>
      <c r="AA12" s="10">
        <f t="shared" si="0"/>
        <v>24522.518012529064</v>
      </c>
      <c r="AB12" s="10">
        <f>SUM(AB6:AB10)</f>
        <v>14148.51083015115</v>
      </c>
      <c r="AC12" s="9">
        <f>SUM(AC6:AC10)</f>
        <v>2570663.0365025885</v>
      </c>
    </row>
    <row r="14" spans="1:29" x14ac:dyDescent="0.25">
      <c r="F14" s="2"/>
    </row>
  </sheetData>
  <mergeCells count="2">
    <mergeCell ref="B3:AC3"/>
    <mergeCell ref="Z1:AC1"/>
  </mergeCells>
  <pageMargins left="0.15748031496062992" right="0.17" top="0.55118110236220474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Базанова Ольга Игоревна</dc:creator>
  <cp:lastModifiedBy>Овсянникова Евгения Владимировна</cp:lastModifiedBy>
  <cp:lastPrinted>2023-02-14T10:04:44Z</cp:lastPrinted>
  <dcterms:created xsi:type="dcterms:W3CDTF">2023-01-17T06:53:24Z</dcterms:created>
  <dcterms:modified xsi:type="dcterms:W3CDTF">2023-02-14T10:06:14Z</dcterms:modified>
</cp:coreProperties>
</file>