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90" windowWidth="15480" windowHeight="11640"/>
  </bookViews>
  <sheets>
    <sheet name="Приложение №4 Табл.№1" sheetId="2" r:id="rId1"/>
  </sheets>
  <definedNames>
    <definedName name="_xlnm.Print_Titles" localSheetId="0">'Приложение №4 Табл.№1'!$7:$7</definedName>
  </definedNames>
  <calcPr calcId="145621" calcMode="autoNoTable"/>
</workbook>
</file>

<file path=xl/calcChain.xml><?xml version="1.0" encoding="utf-8"?>
<calcChain xmlns="http://schemas.openxmlformats.org/spreadsheetml/2006/main">
  <c r="J78" i="2" l="1"/>
  <c r="K78" i="2" s="1"/>
  <c r="J76" i="2"/>
  <c r="K76" i="2" s="1"/>
  <c r="J73" i="2"/>
  <c r="K73" i="2" s="1"/>
  <c r="J69" i="2"/>
  <c r="J63" i="2"/>
  <c r="J55" i="2"/>
  <c r="J52" i="2"/>
  <c r="K52" i="2" s="1"/>
  <c r="J44" i="2"/>
  <c r="J41" i="2"/>
  <c r="J36" i="2"/>
  <c r="J25" i="2"/>
  <c r="K25" i="2" s="1"/>
  <c r="J20" i="2"/>
  <c r="J17" i="2"/>
  <c r="J8" i="2"/>
  <c r="K82" i="2"/>
  <c r="K81" i="2"/>
  <c r="K80" i="2"/>
  <c r="K79" i="2"/>
  <c r="K77" i="2"/>
  <c r="K75" i="2"/>
  <c r="K74" i="2"/>
  <c r="K72" i="2"/>
  <c r="K71" i="2"/>
  <c r="K70" i="2"/>
  <c r="K68" i="2"/>
  <c r="K67" i="2"/>
  <c r="K66" i="2"/>
  <c r="K65" i="2"/>
  <c r="K64" i="2"/>
  <c r="K63" i="2"/>
  <c r="K62" i="2"/>
  <c r="K61" i="2"/>
  <c r="K60" i="2"/>
  <c r="K59" i="2"/>
  <c r="K58" i="2"/>
  <c r="K57" i="2"/>
  <c r="K56" i="2"/>
  <c r="K55" i="2"/>
  <c r="K54" i="2"/>
  <c r="K53" i="2"/>
  <c r="K51" i="2"/>
  <c r="K50" i="2"/>
  <c r="K49" i="2"/>
  <c r="K48" i="2"/>
  <c r="K47" i="2"/>
  <c r="K46" i="2"/>
  <c r="K45" i="2"/>
  <c r="K44" i="2"/>
  <c r="K43" i="2"/>
  <c r="K42" i="2"/>
  <c r="K41" i="2"/>
  <c r="K40" i="2"/>
  <c r="K39" i="2"/>
  <c r="K38" i="2"/>
  <c r="K37" i="2"/>
  <c r="K36" i="2"/>
  <c r="K35" i="2"/>
  <c r="K34" i="2"/>
  <c r="K33" i="2"/>
  <c r="K32" i="2"/>
  <c r="K31" i="2"/>
  <c r="K30" i="2"/>
  <c r="K29" i="2"/>
  <c r="K28" i="2"/>
  <c r="K27" i="2"/>
  <c r="K26" i="2"/>
  <c r="K24" i="2"/>
  <c r="K23" i="2"/>
  <c r="K22" i="2"/>
  <c r="K21" i="2"/>
  <c r="K20" i="2"/>
  <c r="K19" i="2"/>
  <c r="K18" i="2"/>
  <c r="K17" i="2"/>
  <c r="K16" i="2"/>
  <c r="K15" i="2"/>
  <c r="K14" i="2"/>
  <c r="K13" i="2"/>
  <c r="K12" i="2"/>
  <c r="K11" i="2"/>
  <c r="K10" i="2"/>
  <c r="K9" i="2"/>
  <c r="K8" i="2"/>
  <c r="J83" i="2" l="1"/>
  <c r="K83" i="2" s="1"/>
  <c r="K69" i="2"/>
</calcChain>
</file>

<file path=xl/sharedStrings.xml><?xml version="1.0" encoding="utf-8"?>
<sst xmlns="http://schemas.openxmlformats.org/spreadsheetml/2006/main" count="164" uniqueCount="162">
  <si>
    <t>ПРОФИЦИТ/ДЕФИЦИТ</t>
  </si>
  <si>
    <t>ВСЕГО:</t>
  </si>
  <si>
    <t>Расходы за счет средств от предпринимательской и иной приносящей доход деятельности</t>
  </si>
  <si>
    <t>Прочие межбюджетные трансферты общего характера</t>
  </si>
  <si>
    <t>1403</t>
  </si>
  <si>
    <t>Иные дотации</t>
  </si>
  <si>
    <t>1402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</si>
  <si>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</si>
  <si>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</si>
  <si>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 xml:space="preserve">Межбюджетные трансферты общего характера бюджетам субъектов Российской Федерации и муниципальных образований </t>
  </si>
  <si>
    <t>1400</t>
  </si>
  <si>
    <t>Обслуживание государственного внутреннего и муниципального долга</t>
  </si>
  <si>
    <t>1301</t>
  </si>
  <si>
    <t>Обслуживание государственного и муниципального долга</t>
  </si>
  <si>
    <t>1300</t>
  </si>
  <si>
    <t>Периодическая печать и издательства</t>
  </si>
  <si>
    <t>1202</t>
  </si>
  <si>
    <t>Телевидение и радиовещание</t>
  </si>
  <si>
    <t>1201</t>
  </si>
  <si>
    <t>Средства массовой информации</t>
  </si>
  <si>
    <t>1200</t>
  </si>
  <si>
    <t>Другие вопросы в области физической культуры и спорта</t>
  </si>
  <si>
    <t>1105</t>
  </si>
  <si>
    <t>Спорт высших достижений</t>
  </si>
  <si>
    <t>1103</t>
  </si>
  <si>
    <t>Массовый спорт</t>
  </si>
  <si>
    <t>1102</t>
  </si>
  <si>
    <t>Физическая культура и спорт</t>
  </si>
  <si>
    <t>1100</t>
  </si>
  <si>
    <t>Другие вопросы в области социальной политики</t>
  </si>
  <si>
    <t>1006</t>
  </si>
  <si>
    <t>Охрана семьи и детства</t>
  </si>
  <si>
    <t>1004</t>
  </si>
  <si>
    <t>Социальное обеспечение населения</t>
  </si>
  <si>
    <t>1003</t>
  </si>
  <si>
    <t>Социальное обслуживание населения</t>
  </si>
  <si>
    <t>1002</t>
  </si>
  <si>
    <t>Пенсионное обеспечение</t>
  </si>
  <si>
    <t>1001</t>
  </si>
  <si>
    <t>Социальная политика</t>
  </si>
  <si>
    <t>1000</t>
  </si>
  <si>
    <t>Другие вопросы в области здравоохранения</t>
  </si>
  <si>
    <t>0909</t>
  </si>
  <si>
    <t>Заготовка, переработка, хранение и обеспечение безопасности донорской крови и еe компонентов</t>
  </si>
  <si>
    <t>0906</t>
  </si>
  <si>
    <t>Санаторно-оздоровительная помощь</t>
  </si>
  <si>
    <t>0905</t>
  </si>
  <si>
    <t xml:space="preserve">Скорая медицинская помощь </t>
  </si>
  <si>
    <t>0904</t>
  </si>
  <si>
    <t>Медицинская помощь в дневных стационарах всех типов</t>
  </si>
  <si>
    <t>0903</t>
  </si>
  <si>
    <t>Амбулаторная помощь</t>
  </si>
  <si>
    <t>0902</t>
  </si>
  <si>
    <t>Стационарная медицинская помощь</t>
  </si>
  <si>
    <t>0901</t>
  </si>
  <si>
    <t>Здравоохранение</t>
  </si>
  <si>
    <t>0900</t>
  </si>
  <si>
    <t>Другие вопросы в области культуры, кинематографии</t>
  </si>
  <si>
    <t>0804</t>
  </si>
  <si>
    <t>Культура</t>
  </si>
  <si>
    <t>0801</t>
  </si>
  <si>
    <t>Культура, кинематография</t>
  </si>
  <si>
    <t>0800</t>
  </si>
  <si>
    <t>Другие вопросы в области образования</t>
  </si>
  <si>
    <t>0709</t>
  </si>
  <si>
    <t>Молодежная политика и оздоровление детей</t>
  </si>
  <si>
    <t>0707</t>
  </si>
  <si>
    <t>Профессиональная подготовка, переподготовка и повышение квалификации</t>
  </si>
  <si>
    <t>0705</t>
  </si>
  <si>
    <t>Среднее профессиональное образование</t>
  </si>
  <si>
    <t>0704</t>
  </si>
  <si>
    <t>Начальное профессиональное образование</t>
  </si>
  <si>
    <t>0703</t>
  </si>
  <si>
    <t>Общее образование</t>
  </si>
  <si>
    <t>0702</t>
  </si>
  <si>
    <t>Дошкольное образование</t>
  </si>
  <si>
    <t>0701</t>
  </si>
  <si>
    <t>Образование</t>
  </si>
  <si>
    <t>0700</t>
  </si>
  <si>
    <t>Другие вопросы в области охраны окружающей среды</t>
  </si>
  <si>
    <t>0605</t>
  </si>
  <si>
    <t>Охрана объектов растительного и животного мира и среды их обитания</t>
  </si>
  <si>
    <t>0603</t>
  </si>
  <si>
    <t>Охрана окружающей среды</t>
  </si>
  <si>
    <t>0600</t>
  </si>
  <si>
    <t>Другие вопросы в области жилищно-коммунального хозяйства</t>
  </si>
  <si>
    <t>0505</t>
  </si>
  <si>
    <t>Благоустройство</t>
  </si>
  <si>
    <t>0503</t>
  </si>
  <si>
    <t>Коммунальное хозяйство</t>
  </si>
  <si>
    <t>0502</t>
  </si>
  <si>
    <t>Жилищное хозяйство</t>
  </si>
  <si>
    <t>0501</t>
  </si>
  <si>
    <t>Жилищно-коммунальное хозяйство</t>
  </si>
  <si>
    <t>0500</t>
  </si>
  <si>
    <t>Другие вопросы в области национальной экономики</t>
  </si>
  <si>
    <t>0412</t>
  </si>
  <si>
    <t>Связь и информатика</t>
  </si>
  <si>
    <t>0410</t>
  </si>
  <si>
    <t>Дорожное хозяйство (дорожные фонды)</t>
  </si>
  <si>
    <t>0409</t>
  </si>
  <si>
    <t>Транспорт</t>
  </si>
  <si>
    <t>0408</t>
  </si>
  <si>
    <t>Лесное хозяйство</t>
  </si>
  <si>
    <t>0407</t>
  </si>
  <si>
    <t>Водное хозяйство</t>
  </si>
  <si>
    <t>0406</t>
  </si>
  <si>
    <t>Сельское хозяйство и рыболовство</t>
  </si>
  <si>
    <t>0405</t>
  </si>
  <si>
    <t>Воспроизводство минерально-сырьевой базы</t>
  </si>
  <si>
    <t>0404</t>
  </si>
  <si>
    <t>Топливно-энергетический комплекс</t>
  </si>
  <si>
    <t>0402</t>
  </si>
  <si>
    <t>Общеэкономические вопросы</t>
  </si>
  <si>
    <t>0401</t>
  </si>
  <si>
    <t>Национальная экономика</t>
  </si>
  <si>
    <t>0400</t>
  </si>
  <si>
    <t>Другие вопросы в области национальной безопасности и правоохранительной деятельности</t>
  </si>
  <si>
    <t>0314</t>
  </si>
  <si>
    <t>Обеспечение пожарной безопасности</t>
  </si>
  <si>
    <t>0310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</si>
  <si>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</si>
  <si>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</si>
  <si>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Органы юстиции</t>
  </si>
  <si>
    <t>0304</t>
  </si>
  <si>
    <t>Национальная безопасность и правоохранительная деятельность</t>
  </si>
  <si>
    <t>0300</t>
  </si>
  <si>
    <t>Мобилизационная подготовка экономики</t>
  </si>
  <si>
    <t>0204</t>
  </si>
  <si>
    <t>Мобилизационная и вневойсковая подготовка</t>
  </si>
  <si>
    <t>0203</t>
  </si>
  <si>
    <t>Национальная оборона</t>
  </si>
  <si>
    <t>0200</t>
  </si>
  <si>
    <t>Другие общегосударственные вопросы</t>
  </si>
  <si>
    <t>0113</t>
  </si>
  <si>
    <t>Резервные фонды</t>
  </si>
  <si>
    <t>0111</t>
  </si>
  <si>
    <t>Обеспечение проведения выборов и референдумов</t>
  </si>
  <si>
    <t>0107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</si>
  <si>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</si>
  <si>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</si>
  <si>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Судебная система</t>
  </si>
  <si>
    <t>0105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</si>
  <si>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</si>
  <si>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</si>
  <si>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</si>
  <si>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</si>
  <si>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Функционирование высшего должностного лица субъекта Российской Федерации и муниципального образования</t>
  </si>
  <si>
    <t>0102</t>
  </si>
  <si>
    <t>Общегосударственные вопросы</t>
  </si>
  <si>
    <t>0100</t>
  </si>
  <si>
    <t>2013 год     (руб.)</t>
  </si>
  <si>
    <t>Наименование</t>
  </si>
  <si>
    <t>Код</t>
  </si>
  <si>
    <t>Рз Пр</t>
  </si>
  <si>
    <t>Рз(код)</t>
  </si>
  <si>
    <t>Расходы областного бюджета на 2013 год по разделам и подразделам классификации расходов бюджетов Российской Федерации</t>
  </si>
  <si>
    <t>к Закону Ярославской области</t>
  </si>
  <si>
    <t>Приложение 1</t>
  </si>
  <si>
    <t>Итого</t>
  </si>
  <si>
    <t>поправки</t>
  </si>
  <si>
    <t>от 05.07.2013 № 35-з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</si>
</sst>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;[Red]\-#,##0;\ "/>
    <numFmt numFmtId="165" formatCode="00"/>
    <numFmt numFmtId="166" formatCode="0000"/>
    <numFmt numFmtId="167" formatCode="#,##0_ ;[Red]\-#,##0\ 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0">
    <xf numFmtId="0" fontId="0" fillId="0" borderId="0" xfId="0"/>
    <xf numFmtId="0" fontId="1" fillId="0" borderId="0" xfId="1"/>
    <xf numFmtId="0" fontId="2" fillId="0" borderId="0" xfId="1" applyFont="1" applyProtection="1">
      <protection hidden="1"/>
    </xf>
    <xf numFmtId="164" fontId="4" fillId="0" borderId="1" xfId="1" applyNumberFormat="1" applyFont="1" applyFill="1" applyBorder="1" applyAlignment="1" applyProtection="1">
      <alignment horizontal="right" vertical="top"/>
      <protection hidden="1"/>
    </xf>
    <xf numFmtId="0" fontId="4" fillId="0" borderId="2" xfId="1" applyNumberFormat="1" applyFont="1" applyFill="1" applyBorder="1" applyAlignment="1" applyProtection="1">
      <alignment horizontal="left" vertical="top" wrapText="1"/>
      <protection hidden="1"/>
    </xf>
    <xf numFmtId="0" fontId="4" fillId="0" borderId="5" xfId="1" applyNumberFormat="1" applyFont="1" applyFill="1" applyBorder="1" applyAlignment="1" applyProtection="1">
      <alignment horizontal="left" vertical="top" wrapText="1"/>
      <protection hidden="1"/>
    </xf>
    <xf numFmtId="0" fontId="5" fillId="0" borderId="0" xfId="1" applyFont="1" applyFill="1" applyAlignment="1" applyProtection="1">
      <alignment vertical="top"/>
      <protection hidden="1"/>
    </xf>
    <xf numFmtId="0" fontId="2" fillId="0" borderId="0" xfId="1" applyFont="1" applyFill="1" applyAlignment="1" applyProtection="1">
      <alignment vertical="top"/>
      <protection hidden="1"/>
    </xf>
    <xf numFmtId="164" fontId="4" fillId="0" borderId="8" xfId="1" applyNumberFormat="1" applyFont="1" applyFill="1" applyBorder="1" applyAlignment="1" applyProtection="1">
      <alignment horizontal="right" vertical="top"/>
      <protection hidden="1"/>
    </xf>
    <xf numFmtId="0" fontId="4" fillId="0" borderId="7" xfId="1" applyNumberFormat="1" applyFont="1" applyFill="1" applyBorder="1" applyAlignment="1" applyProtection="1">
      <alignment horizontal="left" vertical="top" wrapText="1"/>
      <protection hidden="1"/>
    </xf>
    <xf numFmtId="0" fontId="4" fillId="0" borderId="9" xfId="1" applyNumberFormat="1" applyFont="1" applyFill="1" applyBorder="1" applyAlignment="1" applyProtection="1">
      <alignment horizontal="left" vertical="top" wrapText="1"/>
      <protection hidden="1"/>
    </xf>
    <xf numFmtId="0" fontId="4" fillId="0" borderId="0" xfId="1" applyNumberFormat="1" applyFont="1" applyFill="1" applyAlignment="1" applyProtection="1">
      <alignment horizontal="left" vertical="top" wrapText="1"/>
      <protection hidden="1"/>
    </xf>
    <xf numFmtId="0" fontId="4" fillId="0" borderId="10" xfId="1" applyNumberFormat="1" applyFont="1" applyFill="1" applyBorder="1" applyAlignment="1" applyProtection="1">
      <alignment horizontal="left" vertical="top" wrapText="1"/>
      <protection hidden="1"/>
    </xf>
    <xf numFmtId="0" fontId="5" fillId="0" borderId="5" xfId="1" applyFont="1" applyFill="1" applyBorder="1" applyAlignment="1" applyProtection="1">
      <alignment vertical="top"/>
      <protection hidden="1"/>
    </xf>
    <xf numFmtId="0" fontId="5" fillId="0" borderId="1" xfId="1" applyFont="1" applyFill="1" applyBorder="1" applyAlignment="1" applyProtection="1">
      <alignment vertical="top"/>
      <protection hidden="1"/>
    </xf>
    <xf numFmtId="0" fontId="2" fillId="0" borderId="0" xfId="1" applyFont="1" applyFill="1" applyProtection="1">
      <protection hidden="1"/>
    </xf>
    <xf numFmtId="164" fontId="3" fillId="0" borderId="6" xfId="1" applyNumberFormat="1" applyFont="1" applyFill="1" applyBorder="1" applyAlignment="1" applyProtection="1">
      <alignment horizontal="right" vertical="top"/>
      <protection hidden="1"/>
    </xf>
    <xf numFmtId="0" fontId="3" fillId="0" borderId="0" xfId="1" applyNumberFormat="1" applyFont="1" applyFill="1" applyAlignment="1" applyProtection="1">
      <alignment horizontal="center" vertical="top"/>
      <protection hidden="1"/>
    </xf>
    <xf numFmtId="0" fontId="3" fillId="0" borderId="6" xfId="1" applyNumberFormat="1" applyFont="1" applyFill="1" applyBorder="1" applyAlignment="1" applyProtection="1">
      <alignment horizontal="center" vertical="top"/>
      <protection hidden="1"/>
    </xf>
    <xf numFmtId="165" fontId="3" fillId="0" borderId="0" xfId="1" applyNumberFormat="1" applyFont="1" applyFill="1" applyAlignment="1" applyProtection="1">
      <alignment horizontal="left" vertical="top"/>
      <protection hidden="1"/>
    </xf>
    <xf numFmtId="165" fontId="3" fillId="0" borderId="0" xfId="1" applyNumberFormat="1" applyFont="1" applyFill="1" applyAlignment="1" applyProtection="1">
      <alignment horizontal="right" vertical="top"/>
      <protection hidden="1"/>
    </xf>
    <xf numFmtId="0" fontId="2" fillId="0" borderId="0" xfId="1" applyNumberFormat="1" applyFont="1" applyFill="1" applyAlignment="1" applyProtection="1">
      <alignment vertical="top"/>
      <protection hidden="1"/>
    </xf>
    <xf numFmtId="164" fontId="5" fillId="0" borderId="1" xfId="1" applyNumberFormat="1" applyFont="1" applyFill="1" applyBorder="1" applyAlignment="1" applyProtection="1">
      <alignment horizontal="right" vertical="top"/>
      <protection hidden="1"/>
    </xf>
    <xf numFmtId="0" fontId="5" fillId="0" borderId="1" xfId="1" applyNumberFormat="1" applyFont="1" applyFill="1" applyBorder="1" applyAlignment="1" applyProtection="1">
      <alignment horizontal="left" vertical="top" wrapText="1"/>
      <protection hidden="1"/>
    </xf>
    <xf numFmtId="166" fontId="5" fillId="0" borderId="1" xfId="1" applyNumberFormat="1" applyFont="1" applyFill="1" applyBorder="1" applyAlignment="1" applyProtection="1">
      <alignment horizontal="center" vertical="top" wrapText="1"/>
      <protection hidden="1"/>
    </xf>
    <xf numFmtId="166" fontId="5" fillId="0" borderId="1" xfId="1" applyNumberFormat="1" applyFont="1" applyFill="1" applyBorder="1" applyAlignment="1" applyProtection="1">
      <alignment horizontal="center" vertical="top"/>
      <protection hidden="1"/>
    </xf>
    <xf numFmtId="165" fontId="5" fillId="0" borderId="1" xfId="1" applyNumberFormat="1" applyFont="1" applyFill="1" applyBorder="1" applyAlignment="1" applyProtection="1">
      <alignment horizontal="right" vertical="top"/>
      <protection hidden="1"/>
    </xf>
    <xf numFmtId="166" fontId="4" fillId="0" borderId="1" xfId="1" applyNumberFormat="1" applyFont="1" applyFill="1" applyBorder="1" applyAlignment="1" applyProtection="1">
      <alignment vertical="top" wrapText="1"/>
      <protection hidden="1"/>
    </xf>
    <xf numFmtId="0" fontId="2" fillId="0" borderId="11" xfId="1" applyNumberFormat="1" applyFont="1" applyFill="1" applyBorder="1" applyAlignment="1" applyProtection="1">
      <alignment vertical="top"/>
      <protection hidden="1"/>
    </xf>
    <xf numFmtId="166" fontId="4" fillId="0" borderId="5" xfId="1" applyNumberFormat="1" applyFont="1" applyFill="1" applyBorder="1" applyAlignment="1" applyProtection="1">
      <alignment horizontal="center" vertical="top" wrapText="1"/>
      <protection hidden="1"/>
    </xf>
    <xf numFmtId="166" fontId="5" fillId="0" borderId="5" xfId="1" applyNumberFormat="1" applyFont="1" applyFill="1" applyBorder="1" applyAlignment="1" applyProtection="1">
      <alignment horizontal="center" vertical="top"/>
      <protection hidden="1"/>
    </xf>
    <xf numFmtId="0" fontId="4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protection hidden="1"/>
    </xf>
    <xf numFmtId="0" fontId="5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right" vertical="center"/>
      <protection hidden="1"/>
    </xf>
    <xf numFmtId="167" fontId="4" fillId="0" borderId="1" xfId="1" applyNumberFormat="1" applyFont="1" applyFill="1" applyBorder="1" applyAlignment="1" applyProtection="1">
      <alignment horizontal="right" vertical="top"/>
      <protection hidden="1"/>
    </xf>
    <xf numFmtId="0" fontId="5" fillId="0" borderId="0" xfId="1" applyNumberFormat="1" applyFont="1" applyFill="1" applyAlignment="1" applyProtection="1">
      <alignment horizontal="right" vertical="center"/>
      <protection hidden="1"/>
    </xf>
    <xf numFmtId="0" fontId="5" fillId="0" borderId="0" xfId="1" applyNumberFormat="1" applyFont="1" applyFill="1" applyAlignment="1" applyProtection="1">
      <alignment horizontal="right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4" xfId="1" applyNumberFormat="1" applyFont="1" applyFill="1" applyBorder="1" applyAlignment="1" applyProtection="1">
      <alignment horizontal="left" vertical="top" wrapText="1"/>
      <protection hidden="1"/>
    </xf>
    <xf numFmtId="0" fontId="4" fillId="0" borderId="3" xfId="1" applyNumberFormat="1" applyFont="1" applyFill="1" applyBorder="1" applyAlignment="1" applyProtection="1">
      <alignment horizontal="left" vertical="top" wrapText="1"/>
      <protection hidden="1"/>
    </xf>
    <xf numFmtId="0" fontId="4" fillId="0" borderId="6" xfId="1" applyNumberFormat="1" applyFont="1" applyFill="1" applyBorder="1" applyAlignment="1" applyProtection="1">
      <alignment horizontal="left" vertical="top" wrapText="1"/>
      <protection hidden="1"/>
    </xf>
    <xf numFmtId="0" fontId="4" fillId="0" borderId="10" xfId="1" applyNumberFormat="1" applyFont="1" applyFill="1" applyBorder="1" applyAlignment="1" applyProtection="1">
      <alignment horizontal="left" vertical="top" wrapText="1"/>
      <protection hidden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4" fillId="0" borderId="5" xfId="1" applyNumberFormat="1" applyFont="1" applyFill="1" applyBorder="1" applyAlignment="1" applyProtection="1">
      <alignment horizontal="left" vertical="top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86"/>
  <sheetViews>
    <sheetView showGridLines="0" tabSelected="1" topLeftCell="G1" workbookViewId="0">
      <selection activeCell="H8" sqref="H8"/>
    </sheetView>
  </sheetViews>
  <sheetFormatPr defaultColWidth="9.140625" defaultRowHeight="12.75" x14ac:dyDescent="0.2"/>
  <cols>
    <col min="1" max="6" width="0" style="1" hidden="1" customWidth="1"/>
    <col min="7" max="7" width="9.28515625" style="1" customWidth="1"/>
    <col min="8" max="8" width="57.140625" style="1" customWidth="1"/>
    <col min="9" max="10" width="15.7109375" style="1" hidden="1" customWidth="1"/>
    <col min="11" max="11" width="15.7109375" style="1" customWidth="1"/>
    <col min="12" max="252" width="9.140625" style="1" customWidth="1"/>
    <col min="253" max="16384" width="9.140625" style="1"/>
  </cols>
  <sheetData>
    <row r="1" spans="1:11" ht="18.75" customHeight="1" x14ac:dyDescent="0.3">
      <c r="A1" s="15"/>
      <c r="B1" s="15"/>
      <c r="C1" s="15"/>
      <c r="D1" s="15"/>
      <c r="E1" s="2"/>
      <c r="F1" s="33"/>
      <c r="G1" s="41" t="s">
        <v>158</v>
      </c>
      <c r="H1" s="41"/>
      <c r="I1" s="41"/>
      <c r="J1" s="41"/>
      <c r="K1" s="41"/>
    </row>
    <row r="2" spans="1:11" ht="16.5" customHeight="1" x14ac:dyDescent="0.3">
      <c r="A2" s="15"/>
      <c r="B2" s="15"/>
      <c r="C2" s="15"/>
      <c r="D2" s="15"/>
      <c r="E2" s="33"/>
      <c r="F2" s="33"/>
      <c r="G2" s="42" t="s">
        <v>157</v>
      </c>
      <c r="H2" s="42"/>
      <c r="I2" s="42"/>
      <c r="J2" s="42"/>
      <c r="K2" s="42"/>
    </row>
    <row r="3" spans="1:11" ht="18.75" customHeight="1" x14ac:dyDescent="0.3">
      <c r="A3" s="15"/>
      <c r="B3" s="15"/>
      <c r="C3" s="15"/>
      <c r="D3" s="15"/>
      <c r="E3" s="2"/>
      <c r="F3" s="33"/>
      <c r="G3" s="41" t="s">
        <v>161</v>
      </c>
      <c r="H3" s="41"/>
      <c r="I3" s="41"/>
      <c r="J3" s="41"/>
      <c r="K3" s="41"/>
    </row>
    <row r="4" spans="1:11" ht="18.75" customHeight="1" x14ac:dyDescent="0.3">
      <c r="A4" s="15"/>
      <c r="B4" s="15"/>
      <c r="C4" s="15"/>
      <c r="D4" s="15"/>
      <c r="E4" s="15"/>
      <c r="F4" s="15"/>
      <c r="G4" s="15"/>
      <c r="H4" s="39"/>
      <c r="I4" s="15"/>
      <c r="J4" s="15"/>
      <c r="K4" s="15"/>
    </row>
    <row r="5" spans="1:11" ht="57" customHeight="1" x14ac:dyDescent="0.3">
      <c r="A5" s="15"/>
      <c r="B5" s="15"/>
      <c r="C5" s="15"/>
      <c r="D5" s="15"/>
      <c r="E5" s="43" t="s">
        <v>156</v>
      </c>
      <c r="F5" s="43"/>
      <c r="G5" s="43"/>
      <c r="H5" s="43"/>
      <c r="I5" s="43"/>
      <c r="J5" s="43"/>
      <c r="K5" s="43"/>
    </row>
    <row r="6" spans="1:11" ht="18.75" customHeight="1" x14ac:dyDescent="0.3">
      <c r="A6" s="15"/>
      <c r="B6" s="15"/>
      <c r="C6" s="15"/>
      <c r="D6" s="15"/>
      <c r="E6" s="38"/>
      <c r="F6" s="15"/>
      <c r="G6" s="38"/>
      <c r="H6" s="38"/>
      <c r="I6" s="15"/>
      <c r="J6" s="15"/>
      <c r="K6" s="15"/>
    </row>
    <row r="7" spans="1:11" ht="32.25" customHeight="1" x14ac:dyDescent="0.3">
      <c r="A7" s="33"/>
      <c r="B7" s="32" t="s">
        <v>155</v>
      </c>
      <c r="C7" s="32" t="s">
        <v>154</v>
      </c>
      <c r="D7" s="31"/>
      <c r="E7" s="37"/>
      <c r="F7" s="36"/>
      <c r="G7" s="35" t="s">
        <v>153</v>
      </c>
      <c r="H7" s="34" t="s">
        <v>152</v>
      </c>
      <c r="I7" s="34" t="s">
        <v>151</v>
      </c>
      <c r="J7" s="34" t="s">
        <v>160</v>
      </c>
      <c r="K7" s="34" t="s">
        <v>151</v>
      </c>
    </row>
    <row r="8" spans="1:11" ht="17.25" customHeight="1" x14ac:dyDescent="0.2">
      <c r="A8" s="28"/>
      <c r="B8" s="27">
        <v>100</v>
      </c>
      <c r="C8" s="27">
        <v>113</v>
      </c>
      <c r="D8" s="27"/>
      <c r="E8" s="26">
        <v>1</v>
      </c>
      <c r="F8" s="30">
        <v>0</v>
      </c>
      <c r="G8" s="29" t="s">
        <v>150</v>
      </c>
      <c r="H8" s="5" t="s">
        <v>149</v>
      </c>
      <c r="I8" s="3">
        <v>2462931271</v>
      </c>
      <c r="J8" s="40">
        <f>SUM(J9:J16)</f>
        <v>0</v>
      </c>
      <c r="K8" s="3">
        <f>I8+J8</f>
        <v>2462931271</v>
      </c>
    </row>
    <row r="9" spans="1:11" ht="36" customHeight="1" x14ac:dyDescent="0.2">
      <c r="A9" s="28"/>
      <c r="B9" s="27"/>
      <c r="C9" s="27">
        <v>102</v>
      </c>
      <c r="D9" s="27">
        <v>10100</v>
      </c>
      <c r="E9" s="26">
        <v>1</v>
      </c>
      <c r="F9" s="25">
        <v>2</v>
      </c>
      <c r="G9" s="24" t="s">
        <v>148</v>
      </c>
      <c r="H9" s="23" t="s">
        <v>147</v>
      </c>
      <c r="I9" s="22">
        <v>3056000</v>
      </c>
      <c r="J9" s="22"/>
      <c r="K9" s="22">
        <f t="shared" ref="K9:K72" si="0">I9+J9</f>
        <v>3056000</v>
      </c>
    </row>
    <row r="10" spans="1:11" ht="51" customHeight="1" x14ac:dyDescent="0.2">
      <c r="A10" s="28"/>
      <c r="B10" s="27"/>
      <c r="C10" s="27">
        <v>103</v>
      </c>
      <c r="D10" s="27">
        <v>10100</v>
      </c>
      <c r="E10" s="26">
        <v>1</v>
      </c>
      <c r="F10" s="25">
        <v>3</v>
      </c>
      <c r="G10" s="24" t="s">
        <v>146</v>
      </c>
      <c r="H10" s="23" t="s">
        <v>145</v>
      </c>
      <c r="I10" s="22">
        <v>200857191</v>
      </c>
      <c r="J10" s="22"/>
      <c r="K10" s="22">
        <f t="shared" si="0"/>
        <v>200857191</v>
      </c>
    </row>
    <row r="11" spans="1:11" ht="49.5" customHeight="1" x14ac:dyDescent="0.2">
      <c r="A11" s="28"/>
      <c r="B11" s="27"/>
      <c r="C11" s="27">
        <v>104</v>
      </c>
      <c r="D11" s="27">
        <v>10100</v>
      </c>
      <c r="E11" s="26">
        <v>1</v>
      </c>
      <c r="F11" s="25">
        <v>4</v>
      </c>
      <c r="G11" s="24" t="s">
        <v>144</v>
      </c>
      <c r="H11" s="23" t="s">
        <v>143</v>
      </c>
      <c r="I11" s="22">
        <v>377950354.84000003</v>
      </c>
      <c r="J11" s="22"/>
      <c r="K11" s="22">
        <f t="shared" si="0"/>
        <v>377950354.84000003</v>
      </c>
    </row>
    <row r="12" spans="1:11" ht="17.25" customHeight="1" x14ac:dyDescent="0.2">
      <c r="A12" s="28"/>
      <c r="B12" s="27"/>
      <c r="C12" s="27">
        <v>105</v>
      </c>
      <c r="D12" s="27">
        <v>10100</v>
      </c>
      <c r="E12" s="26">
        <v>1</v>
      </c>
      <c r="F12" s="25">
        <v>5</v>
      </c>
      <c r="G12" s="24" t="s">
        <v>142</v>
      </c>
      <c r="H12" s="23" t="s">
        <v>141</v>
      </c>
      <c r="I12" s="22">
        <v>113554700</v>
      </c>
      <c r="J12" s="22"/>
      <c r="K12" s="22">
        <f t="shared" si="0"/>
        <v>113554700</v>
      </c>
    </row>
    <row r="13" spans="1:11" ht="47.25" customHeight="1" x14ac:dyDescent="0.2">
      <c r="A13" s="28"/>
      <c r="B13" s="27"/>
      <c r="C13" s="27">
        <v>106</v>
      </c>
      <c r="D13" s="27">
        <v>10100</v>
      </c>
      <c r="E13" s="26">
        <v>1</v>
      </c>
      <c r="F13" s="25">
        <v>6</v>
      </c>
      <c r="G13" s="24" t="s">
        <v>140</v>
      </c>
      <c r="H13" s="23" t="s">
        <v>139</v>
      </c>
      <c r="I13" s="22">
        <v>156426766</v>
      </c>
      <c r="J13" s="22"/>
      <c r="K13" s="22">
        <f t="shared" si="0"/>
        <v>156426766</v>
      </c>
    </row>
    <row r="14" spans="1:11" ht="17.25" customHeight="1" x14ac:dyDescent="0.2">
      <c r="A14" s="28"/>
      <c r="B14" s="27"/>
      <c r="C14" s="27">
        <v>107</v>
      </c>
      <c r="D14" s="27">
        <v>10100</v>
      </c>
      <c r="E14" s="26">
        <v>1</v>
      </c>
      <c r="F14" s="25">
        <v>7</v>
      </c>
      <c r="G14" s="24" t="s">
        <v>138</v>
      </c>
      <c r="H14" s="23" t="s">
        <v>137</v>
      </c>
      <c r="I14" s="22">
        <v>116131750</v>
      </c>
      <c r="J14" s="22"/>
      <c r="K14" s="22">
        <f t="shared" si="0"/>
        <v>116131750</v>
      </c>
    </row>
    <row r="15" spans="1:11" ht="17.25" customHeight="1" x14ac:dyDescent="0.2">
      <c r="A15" s="28"/>
      <c r="B15" s="27"/>
      <c r="C15" s="27">
        <v>111</v>
      </c>
      <c r="D15" s="27">
        <v>10100</v>
      </c>
      <c r="E15" s="26">
        <v>1</v>
      </c>
      <c r="F15" s="25">
        <v>11</v>
      </c>
      <c r="G15" s="24" t="s">
        <v>136</v>
      </c>
      <c r="H15" s="23" t="s">
        <v>135</v>
      </c>
      <c r="I15" s="22">
        <v>236972868</v>
      </c>
      <c r="J15" s="22"/>
      <c r="K15" s="22">
        <f t="shared" si="0"/>
        <v>236972868</v>
      </c>
    </row>
    <row r="16" spans="1:11" ht="17.25" customHeight="1" x14ac:dyDescent="0.2">
      <c r="A16" s="28"/>
      <c r="B16" s="27"/>
      <c r="C16" s="27">
        <v>113</v>
      </c>
      <c r="D16" s="27">
        <v>10100</v>
      </c>
      <c r="E16" s="26">
        <v>1</v>
      </c>
      <c r="F16" s="25">
        <v>13</v>
      </c>
      <c r="G16" s="24" t="s">
        <v>134</v>
      </c>
      <c r="H16" s="23" t="s">
        <v>133</v>
      </c>
      <c r="I16" s="22">
        <v>1257981641.1600001</v>
      </c>
      <c r="J16" s="22"/>
      <c r="K16" s="22">
        <f t="shared" si="0"/>
        <v>1257981641.1600001</v>
      </c>
    </row>
    <row r="17" spans="1:11" ht="17.25" customHeight="1" x14ac:dyDescent="0.2">
      <c r="A17" s="28"/>
      <c r="B17" s="27">
        <v>200</v>
      </c>
      <c r="C17" s="27">
        <v>204</v>
      </c>
      <c r="D17" s="27"/>
      <c r="E17" s="26">
        <v>2</v>
      </c>
      <c r="F17" s="30">
        <v>0</v>
      </c>
      <c r="G17" s="29" t="s">
        <v>132</v>
      </c>
      <c r="H17" s="5" t="s">
        <v>131</v>
      </c>
      <c r="I17" s="3">
        <v>54226778</v>
      </c>
      <c r="J17" s="40">
        <f>SUM(J18:J19)</f>
        <v>0</v>
      </c>
      <c r="K17" s="3">
        <f t="shared" si="0"/>
        <v>54226778</v>
      </c>
    </row>
    <row r="18" spans="1:11" ht="17.25" customHeight="1" x14ac:dyDescent="0.2">
      <c r="A18" s="28"/>
      <c r="B18" s="27"/>
      <c r="C18" s="27">
        <v>203</v>
      </c>
      <c r="D18" s="27">
        <v>30309</v>
      </c>
      <c r="E18" s="26">
        <v>2</v>
      </c>
      <c r="F18" s="25">
        <v>3</v>
      </c>
      <c r="G18" s="24" t="s">
        <v>130</v>
      </c>
      <c r="H18" s="23" t="s">
        <v>129</v>
      </c>
      <c r="I18" s="22">
        <v>13491600</v>
      </c>
      <c r="J18" s="22"/>
      <c r="K18" s="22">
        <f t="shared" si="0"/>
        <v>13491600</v>
      </c>
    </row>
    <row r="19" spans="1:11" ht="17.25" customHeight="1" x14ac:dyDescent="0.2">
      <c r="A19" s="28"/>
      <c r="B19" s="27"/>
      <c r="C19" s="27">
        <v>204</v>
      </c>
      <c r="D19" s="27">
        <v>10100</v>
      </c>
      <c r="E19" s="26">
        <v>2</v>
      </c>
      <c r="F19" s="25">
        <v>4</v>
      </c>
      <c r="G19" s="24" t="s">
        <v>128</v>
      </c>
      <c r="H19" s="23" t="s">
        <v>127</v>
      </c>
      <c r="I19" s="22">
        <v>40735178</v>
      </c>
      <c r="J19" s="22"/>
      <c r="K19" s="22">
        <f t="shared" si="0"/>
        <v>40735178</v>
      </c>
    </row>
    <row r="20" spans="1:11" ht="31.5" customHeight="1" x14ac:dyDescent="0.2">
      <c r="A20" s="28"/>
      <c r="B20" s="27">
        <v>300</v>
      </c>
      <c r="C20" s="27">
        <v>314</v>
      </c>
      <c r="D20" s="27"/>
      <c r="E20" s="26">
        <v>3</v>
      </c>
      <c r="F20" s="30">
        <v>0</v>
      </c>
      <c r="G20" s="29" t="s">
        <v>126</v>
      </c>
      <c r="H20" s="5" t="s">
        <v>125</v>
      </c>
      <c r="I20" s="3">
        <v>622083778</v>
      </c>
      <c r="J20" s="40">
        <f>SUM(J21:J24)</f>
        <v>0</v>
      </c>
      <c r="K20" s="3">
        <f t="shared" si="0"/>
        <v>622083778</v>
      </c>
    </row>
    <row r="21" spans="1:11" ht="17.25" customHeight="1" x14ac:dyDescent="0.2">
      <c r="A21" s="28"/>
      <c r="B21" s="27"/>
      <c r="C21" s="27">
        <v>304</v>
      </c>
      <c r="D21" s="27">
        <v>30301</v>
      </c>
      <c r="E21" s="26">
        <v>3</v>
      </c>
      <c r="F21" s="25">
        <v>4</v>
      </c>
      <c r="G21" s="24" t="s">
        <v>124</v>
      </c>
      <c r="H21" s="23" t="s">
        <v>123</v>
      </c>
      <c r="I21" s="22">
        <v>50456700</v>
      </c>
      <c r="J21" s="22"/>
      <c r="K21" s="22">
        <f t="shared" si="0"/>
        <v>50456700</v>
      </c>
    </row>
    <row r="22" spans="1:11" ht="36" customHeight="1" x14ac:dyDescent="0.2">
      <c r="A22" s="28"/>
      <c r="B22" s="27"/>
      <c r="C22" s="27">
        <v>309</v>
      </c>
      <c r="D22" s="27">
        <v>10100</v>
      </c>
      <c r="E22" s="26">
        <v>3</v>
      </c>
      <c r="F22" s="25">
        <v>9</v>
      </c>
      <c r="G22" s="24" t="s">
        <v>122</v>
      </c>
      <c r="H22" s="23" t="s">
        <v>121</v>
      </c>
      <c r="I22" s="22">
        <v>161197432</v>
      </c>
      <c r="J22" s="22"/>
      <c r="K22" s="22">
        <f t="shared" si="0"/>
        <v>161197432</v>
      </c>
    </row>
    <row r="23" spans="1:11" ht="17.25" customHeight="1" x14ac:dyDescent="0.2">
      <c r="A23" s="28"/>
      <c r="B23" s="27"/>
      <c r="C23" s="27">
        <v>310</v>
      </c>
      <c r="D23" s="27">
        <v>10100</v>
      </c>
      <c r="E23" s="26">
        <v>3</v>
      </c>
      <c r="F23" s="25">
        <v>10</v>
      </c>
      <c r="G23" s="24" t="s">
        <v>120</v>
      </c>
      <c r="H23" s="23" t="s">
        <v>119</v>
      </c>
      <c r="I23" s="22">
        <v>342967484</v>
      </c>
      <c r="J23" s="22"/>
      <c r="K23" s="22">
        <f t="shared" si="0"/>
        <v>342967484</v>
      </c>
    </row>
    <row r="24" spans="1:11" ht="31.5" customHeight="1" x14ac:dyDescent="0.2">
      <c r="A24" s="28"/>
      <c r="B24" s="27"/>
      <c r="C24" s="27">
        <v>314</v>
      </c>
      <c r="D24" s="27">
        <v>10100</v>
      </c>
      <c r="E24" s="26">
        <v>3</v>
      </c>
      <c r="F24" s="25">
        <v>14</v>
      </c>
      <c r="G24" s="24" t="s">
        <v>118</v>
      </c>
      <c r="H24" s="23" t="s">
        <v>117</v>
      </c>
      <c r="I24" s="22">
        <v>67462162</v>
      </c>
      <c r="J24" s="22"/>
      <c r="K24" s="22">
        <f t="shared" si="0"/>
        <v>67462162</v>
      </c>
    </row>
    <row r="25" spans="1:11" ht="17.25" customHeight="1" x14ac:dyDescent="0.2">
      <c r="A25" s="28"/>
      <c r="B25" s="27">
        <v>400</v>
      </c>
      <c r="C25" s="27">
        <v>412</v>
      </c>
      <c r="D25" s="27"/>
      <c r="E25" s="26">
        <v>4</v>
      </c>
      <c r="F25" s="30">
        <v>0</v>
      </c>
      <c r="G25" s="29" t="s">
        <v>116</v>
      </c>
      <c r="H25" s="5" t="s">
        <v>115</v>
      </c>
      <c r="I25" s="3">
        <v>10735773145</v>
      </c>
      <c r="J25" s="40">
        <f>SUM(J26:J35)</f>
        <v>0</v>
      </c>
      <c r="K25" s="3">
        <f t="shared" si="0"/>
        <v>10735773145</v>
      </c>
    </row>
    <row r="26" spans="1:11" ht="17.25" customHeight="1" x14ac:dyDescent="0.2">
      <c r="A26" s="28"/>
      <c r="B26" s="27"/>
      <c r="C26" s="27">
        <v>401</v>
      </c>
      <c r="D26" s="27">
        <v>10100</v>
      </c>
      <c r="E26" s="26">
        <v>4</v>
      </c>
      <c r="F26" s="25">
        <v>1</v>
      </c>
      <c r="G26" s="24" t="s">
        <v>114</v>
      </c>
      <c r="H26" s="23" t="s">
        <v>113</v>
      </c>
      <c r="I26" s="22">
        <v>288587913</v>
      </c>
      <c r="J26" s="22"/>
      <c r="K26" s="22">
        <f t="shared" si="0"/>
        <v>288587913</v>
      </c>
    </row>
    <row r="27" spans="1:11" ht="17.25" customHeight="1" x14ac:dyDescent="0.2">
      <c r="A27" s="28"/>
      <c r="B27" s="27"/>
      <c r="C27" s="27">
        <v>402</v>
      </c>
      <c r="D27" s="27">
        <v>10100</v>
      </c>
      <c r="E27" s="26">
        <v>4</v>
      </c>
      <c r="F27" s="25">
        <v>2</v>
      </c>
      <c r="G27" s="24" t="s">
        <v>112</v>
      </c>
      <c r="H27" s="23" t="s">
        <v>111</v>
      </c>
      <c r="I27" s="22">
        <v>276912100</v>
      </c>
      <c r="J27" s="22"/>
      <c r="K27" s="22">
        <f t="shared" si="0"/>
        <v>276912100</v>
      </c>
    </row>
    <row r="28" spans="1:11" ht="17.25" customHeight="1" x14ac:dyDescent="0.2">
      <c r="A28" s="28"/>
      <c r="B28" s="27"/>
      <c r="C28" s="27">
        <v>404</v>
      </c>
      <c r="D28" s="27">
        <v>10100</v>
      </c>
      <c r="E28" s="26">
        <v>4</v>
      </c>
      <c r="F28" s="25">
        <v>4</v>
      </c>
      <c r="G28" s="24" t="s">
        <v>110</v>
      </c>
      <c r="H28" s="23" t="s">
        <v>109</v>
      </c>
      <c r="I28" s="22">
        <v>3000000</v>
      </c>
      <c r="J28" s="22"/>
      <c r="K28" s="22">
        <f t="shared" si="0"/>
        <v>3000000</v>
      </c>
    </row>
    <row r="29" spans="1:11" ht="17.25" customHeight="1" x14ac:dyDescent="0.2">
      <c r="A29" s="28"/>
      <c r="B29" s="27"/>
      <c r="C29" s="27">
        <v>405</v>
      </c>
      <c r="D29" s="27">
        <v>10100</v>
      </c>
      <c r="E29" s="26">
        <v>4</v>
      </c>
      <c r="F29" s="25">
        <v>5</v>
      </c>
      <c r="G29" s="24" t="s">
        <v>108</v>
      </c>
      <c r="H29" s="23" t="s">
        <v>107</v>
      </c>
      <c r="I29" s="22">
        <v>1595860408</v>
      </c>
      <c r="J29" s="22"/>
      <c r="K29" s="22">
        <f t="shared" si="0"/>
        <v>1595860408</v>
      </c>
    </row>
    <row r="30" spans="1:11" ht="17.25" customHeight="1" x14ac:dyDescent="0.2">
      <c r="A30" s="28"/>
      <c r="B30" s="27"/>
      <c r="C30" s="27">
        <v>406</v>
      </c>
      <c r="D30" s="27">
        <v>30311</v>
      </c>
      <c r="E30" s="26">
        <v>4</v>
      </c>
      <c r="F30" s="25">
        <v>6</v>
      </c>
      <c r="G30" s="24" t="s">
        <v>106</v>
      </c>
      <c r="H30" s="23" t="s">
        <v>105</v>
      </c>
      <c r="I30" s="22">
        <v>49000526</v>
      </c>
      <c r="J30" s="22"/>
      <c r="K30" s="22">
        <f t="shared" si="0"/>
        <v>49000526</v>
      </c>
    </row>
    <row r="31" spans="1:11" ht="17.25" customHeight="1" x14ac:dyDescent="0.2">
      <c r="A31" s="28"/>
      <c r="B31" s="27"/>
      <c r="C31" s="27">
        <v>407</v>
      </c>
      <c r="D31" s="27">
        <v>10100</v>
      </c>
      <c r="E31" s="26">
        <v>4</v>
      </c>
      <c r="F31" s="25">
        <v>7</v>
      </c>
      <c r="G31" s="24" t="s">
        <v>104</v>
      </c>
      <c r="H31" s="23" t="s">
        <v>103</v>
      </c>
      <c r="I31" s="22">
        <v>212590500</v>
      </c>
      <c r="J31" s="22"/>
      <c r="K31" s="22">
        <f t="shared" si="0"/>
        <v>212590500</v>
      </c>
    </row>
    <row r="32" spans="1:11" ht="17.25" customHeight="1" x14ac:dyDescent="0.2">
      <c r="A32" s="28"/>
      <c r="B32" s="27"/>
      <c r="C32" s="27">
        <v>408</v>
      </c>
      <c r="D32" s="27">
        <v>10100</v>
      </c>
      <c r="E32" s="26">
        <v>4</v>
      </c>
      <c r="F32" s="25">
        <v>8</v>
      </c>
      <c r="G32" s="24" t="s">
        <v>102</v>
      </c>
      <c r="H32" s="23" t="s">
        <v>101</v>
      </c>
      <c r="I32" s="22">
        <v>1201051262</v>
      </c>
      <c r="J32" s="22"/>
      <c r="K32" s="22">
        <f t="shared" si="0"/>
        <v>1201051262</v>
      </c>
    </row>
    <row r="33" spans="1:11" ht="17.25" customHeight="1" x14ac:dyDescent="0.2">
      <c r="A33" s="28"/>
      <c r="B33" s="27"/>
      <c r="C33" s="27">
        <v>409</v>
      </c>
      <c r="D33" s="27">
        <v>10100</v>
      </c>
      <c r="E33" s="26">
        <v>4</v>
      </c>
      <c r="F33" s="25">
        <v>9</v>
      </c>
      <c r="G33" s="24" t="s">
        <v>100</v>
      </c>
      <c r="H33" s="23" t="s">
        <v>99</v>
      </c>
      <c r="I33" s="22">
        <v>4831819000</v>
      </c>
      <c r="J33" s="22"/>
      <c r="K33" s="22">
        <f t="shared" si="0"/>
        <v>4831819000</v>
      </c>
    </row>
    <row r="34" spans="1:11" ht="17.25" customHeight="1" x14ac:dyDescent="0.2">
      <c r="A34" s="28"/>
      <c r="B34" s="27"/>
      <c r="C34" s="27">
        <v>410</v>
      </c>
      <c r="D34" s="27">
        <v>10100</v>
      </c>
      <c r="E34" s="26">
        <v>4</v>
      </c>
      <c r="F34" s="25">
        <v>10</v>
      </c>
      <c r="G34" s="24" t="s">
        <v>98</v>
      </c>
      <c r="H34" s="23" t="s">
        <v>97</v>
      </c>
      <c r="I34" s="22">
        <v>260801992</v>
      </c>
      <c r="J34" s="22"/>
      <c r="K34" s="22">
        <f t="shared" si="0"/>
        <v>260801992</v>
      </c>
    </row>
    <row r="35" spans="1:11" ht="17.25" customHeight="1" x14ac:dyDescent="0.2">
      <c r="A35" s="28"/>
      <c r="B35" s="27"/>
      <c r="C35" s="27">
        <v>412</v>
      </c>
      <c r="D35" s="27">
        <v>10100</v>
      </c>
      <c r="E35" s="26">
        <v>4</v>
      </c>
      <c r="F35" s="25">
        <v>12</v>
      </c>
      <c r="G35" s="24" t="s">
        <v>96</v>
      </c>
      <c r="H35" s="23" t="s">
        <v>95</v>
      </c>
      <c r="I35" s="22">
        <v>2016149444</v>
      </c>
      <c r="J35" s="22"/>
      <c r="K35" s="22">
        <f t="shared" si="0"/>
        <v>2016149444</v>
      </c>
    </row>
    <row r="36" spans="1:11" ht="17.25" customHeight="1" x14ac:dyDescent="0.2">
      <c r="A36" s="28"/>
      <c r="B36" s="27">
        <v>500</v>
      </c>
      <c r="C36" s="27">
        <v>505</v>
      </c>
      <c r="D36" s="27"/>
      <c r="E36" s="26">
        <v>5</v>
      </c>
      <c r="F36" s="30">
        <v>0</v>
      </c>
      <c r="G36" s="29" t="s">
        <v>94</v>
      </c>
      <c r="H36" s="5" t="s">
        <v>93</v>
      </c>
      <c r="I36" s="3">
        <v>3388656653</v>
      </c>
      <c r="J36" s="40">
        <f>SUM(J37:J40)</f>
        <v>0</v>
      </c>
      <c r="K36" s="3">
        <f t="shared" si="0"/>
        <v>3388656653</v>
      </c>
    </row>
    <row r="37" spans="1:11" ht="17.25" customHeight="1" x14ac:dyDescent="0.2">
      <c r="A37" s="28"/>
      <c r="B37" s="27"/>
      <c r="C37" s="27">
        <v>501</v>
      </c>
      <c r="D37" s="27">
        <v>10100</v>
      </c>
      <c r="E37" s="26">
        <v>5</v>
      </c>
      <c r="F37" s="25">
        <v>1</v>
      </c>
      <c r="G37" s="24" t="s">
        <v>92</v>
      </c>
      <c r="H37" s="23" t="s">
        <v>91</v>
      </c>
      <c r="I37" s="22">
        <v>1470392918</v>
      </c>
      <c r="J37" s="22"/>
      <c r="K37" s="22">
        <f t="shared" si="0"/>
        <v>1470392918</v>
      </c>
    </row>
    <row r="38" spans="1:11" ht="17.25" customHeight="1" x14ac:dyDescent="0.2">
      <c r="A38" s="28"/>
      <c r="B38" s="27"/>
      <c r="C38" s="27">
        <v>502</v>
      </c>
      <c r="D38" s="27">
        <v>10100</v>
      </c>
      <c r="E38" s="26">
        <v>5</v>
      </c>
      <c r="F38" s="25">
        <v>2</v>
      </c>
      <c r="G38" s="24" t="s">
        <v>90</v>
      </c>
      <c r="H38" s="23" t="s">
        <v>89</v>
      </c>
      <c r="I38" s="22">
        <v>1804610800</v>
      </c>
      <c r="J38" s="22"/>
      <c r="K38" s="22">
        <f t="shared" si="0"/>
        <v>1804610800</v>
      </c>
    </row>
    <row r="39" spans="1:11" ht="17.25" customHeight="1" x14ac:dyDescent="0.2">
      <c r="A39" s="28"/>
      <c r="B39" s="27"/>
      <c r="C39" s="27">
        <v>503</v>
      </c>
      <c r="D39" s="27">
        <v>10100</v>
      </c>
      <c r="E39" s="26">
        <v>5</v>
      </c>
      <c r="F39" s="25">
        <v>3</v>
      </c>
      <c r="G39" s="24" t="s">
        <v>88</v>
      </c>
      <c r="H39" s="23" t="s">
        <v>87</v>
      </c>
      <c r="I39" s="22">
        <v>5691000</v>
      </c>
      <c r="J39" s="22"/>
      <c r="K39" s="22">
        <f t="shared" si="0"/>
        <v>5691000</v>
      </c>
    </row>
    <row r="40" spans="1:11" ht="31.5" customHeight="1" x14ac:dyDescent="0.2">
      <c r="A40" s="28"/>
      <c r="B40" s="27"/>
      <c r="C40" s="27">
        <v>505</v>
      </c>
      <c r="D40" s="27">
        <v>10100</v>
      </c>
      <c r="E40" s="26">
        <v>5</v>
      </c>
      <c r="F40" s="25">
        <v>5</v>
      </c>
      <c r="G40" s="24" t="s">
        <v>86</v>
      </c>
      <c r="H40" s="23" t="s">
        <v>85</v>
      </c>
      <c r="I40" s="22">
        <v>107961935</v>
      </c>
      <c r="J40" s="22"/>
      <c r="K40" s="22">
        <f t="shared" si="0"/>
        <v>107961935</v>
      </c>
    </row>
    <row r="41" spans="1:11" ht="17.25" customHeight="1" x14ac:dyDescent="0.2">
      <c r="A41" s="28"/>
      <c r="B41" s="27">
        <v>600</v>
      </c>
      <c r="C41" s="27">
        <v>605</v>
      </c>
      <c r="D41" s="27"/>
      <c r="E41" s="26">
        <v>6</v>
      </c>
      <c r="F41" s="30">
        <v>0</v>
      </c>
      <c r="G41" s="29" t="s">
        <v>84</v>
      </c>
      <c r="H41" s="5" t="s">
        <v>83</v>
      </c>
      <c r="I41" s="3">
        <v>101785540</v>
      </c>
      <c r="J41" s="40">
        <f>SUM(J42:J43)</f>
        <v>0</v>
      </c>
      <c r="K41" s="3">
        <f t="shared" si="0"/>
        <v>101785540</v>
      </c>
    </row>
    <row r="42" spans="1:11" ht="31.5" customHeight="1" x14ac:dyDescent="0.2">
      <c r="A42" s="28"/>
      <c r="B42" s="27"/>
      <c r="C42" s="27">
        <v>603</v>
      </c>
      <c r="D42" s="27">
        <v>30328</v>
      </c>
      <c r="E42" s="26">
        <v>6</v>
      </c>
      <c r="F42" s="25">
        <v>3</v>
      </c>
      <c r="G42" s="24" t="s">
        <v>82</v>
      </c>
      <c r="H42" s="23" t="s">
        <v>81</v>
      </c>
      <c r="I42" s="22">
        <v>14243040</v>
      </c>
      <c r="J42" s="22"/>
      <c r="K42" s="22">
        <f t="shared" si="0"/>
        <v>14243040</v>
      </c>
    </row>
    <row r="43" spans="1:11" ht="17.25" customHeight="1" x14ac:dyDescent="0.2">
      <c r="A43" s="28"/>
      <c r="B43" s="27"/>
      <c r="C43" s="27">
        <v>605</v>
      </c>
      <c r="D43" s="27">
        <v>10100</v>
      </c>
      <c r="E43" s="26">
        <v>6</v>
      </c>
      <c r="F43" s="25">
        <v>5</v>
      </c>
      <c r="G43" s="24" t="s">
        <v>80</v>
      </c>
      <c r="H43" s="23" t="s">
        <v>79</v>
      </c>
      <c r="I43" s="22">
        <v>87542500</v>
      </c>
      <c r="J43" s="22"/>
      <c r="K43" s="22">
        <f t="shared" si="0"/>
        <v>87542500</v>
      </c>
    </row>
    <row r="44" spans="1:11" ht="17.25" customHeight="1" x14ac:dyDescent="0.2">
      <c r="A44" s="28"/>
      <c r="B44" s="27">
        <v>700</v>
      </c>
      <c r="C44" s="27">
        <v>709</v>
      </c>
      <c r="D44" s="27"/>
      <c r="E44" s="26">
        <v>7</v>
      </c>
      <c r="F44" s="30">
        <v>0</v>
      </c>
      <c r="G44" s="29" t="s">
        <v>78</v>
      </c>
      <c r="H44" s="5" t="s">
        <v>77</v>
      </c>
      <c r="I44" s="3">
        <v>12791661109</v>
      </c>
      <c r="J44" s="40">
        <f>SUM(J45:J51)</f>
        <v>1500000</v>
      </c>
      <c r="K44" s="3">
        <f t="shared" si="0"/>
        <v>12793161109</v>
      </c>
    </row>
    <row r="45" spans="1:11" ht="17.25" customHeight="1" x14ac:dyDescent="0.2">
      <c r="A45" s="28"/>
      <c r="B45" s="27"/>
      <c r="C45" s="27">
        <v>701</v>
      </c>
      <c r="D45" s="27">
        <v>10100</v>
      </c>
      <c r="E45" s="26">
        <v>7</v>
      </c>
      <c r="F45" s="25">
        <v>1</v>
      </c>
      <c r="G45" s="24" t="s">
        <v>76</v>
      </c>
      <c r="H45" s="23" t="s">
        <v>75</v>
      </c>
      <c r="I45" s="22">
        <v>716198000</v>
      </c>
      <c r="J45" s="22"/>
      <c r="K45" s="22">
        <f t="shared" si="0"/>
        <v>716198000</v>
      </c>
    </row>
    <row r="46" spans="1:11" ht="17.25" customHeight="1" x14ac:dyDescent="0.2">
      <c r="A46" s="28"/>
      <c r="B46" s="27"/>
      <c r="C46" s="27">
        <v>702</v>
      </c>
      <c r="D46" s="27">
        <v>10100</v>
      </c>
      <c r="E46" s="26">
        <v>7</v>
      </c>
      <c r="F46" s="25">
        <v>2</v>
      </c>
      <c r="G46" s="24" t="s">
        <v>74</v>
      </c>
      <c r="H46" s="23" t="s">
        <v>73</v>
      </c>
      <c r="I46" s="22">
        <v>7890748254</v>
      </c>
      <c r="J46" s="22"/>
      <c r="K46" s="22">
        <f t="shared" si="0"/>
        <v>7890748254</v>
      </c>
    </row>
    <row r="47" spans="1:11" ht="17.25" customHeight="1" x14ac:dyDescent="0.2">
      <c r="A47" s="28"/>
      <c r="B47" s="27"/>
      <c r="C47" s="27">
        <v>703</v>
      </c>
      <c r="D47" s="27">
        <v>10100</v>
      </c>
      <c r="E47" s="26">
        <v>7</v>
      </c>
      <c r="F47" s="25">
        <v>3</v>
      </c>
      <c r="G47" s="24" t="s">
        <v>72</v>
      </c>
      <c r="H47" s="23" t="s">
        <v>71</v>
      </c>
      <c r="I47" s="22">
        <v>756174312</v>
      </c>
      <c r="J47" s="22"/>
      <c r="K47" s="22">
        <f t="shared" si="0"/>
        <v>756174312</v>
      </c>
    </row>
    <row r="48" spans="1:11" ht="17.25" customHeight="1" x14ac:dyDescent="0.2">
      <c r="A48" s="28"/>
      <c r="B48" s="27"/>
      <c r="C48" s="27">
        <v>704</v>
      </c>
      <c r="D48" s="27">
        <v>10100</v>
      </c>
      <c r="E48" s="26">
        <v>7</v>
      </c>
      <c r="F48" s="25">
        <v>4</v>
      </c>
      <c r="G48" s="24" t="s">
        <v>70</v>
      </c>
      <c r="H48" s="23" t="s">
        <v>69</v>
      </c>
      <c r="I48" s="22">
        <v>1324251367</v>
      </c>
      <c r="J48" s="22"/>
      <c r="K48" s="22">
        <f t="shared" si="0"/>
        <v>1324251367</v>
      </c>
    </row>
    <row r="49" spans="1:11" ht="31.5" customHeight="1" x14ac:dyDescent="0.2">
      <c r="A49" s="28"/>
      <c r="B49" s="27"/>
      <c r="C49" s="27">
        <v>705</v>
      </c>
      <c r="D49" s="27">
        <v>10100</v>
      </c>
      <c r="E49" s="26">
        <v>7</v>
      </c>
      <c r="F49" s="25">
        <v>5</v>
      </c>
      <c r="G49" s="24" t="s">
        <v>68</v>
      </c>
      <c r="H49" s="23" t="s">
        <v>67</v>
      </c>
      <c r="I49" s="22">
        <v>91613943</v>
      </c>
      <c r="J49" s="22"/>
      <c r="K49" s="22">
        <f t="shared" si="0"/>
        <v>91613943</v>
      </c>
    </row>
    <row r="50" spans="1:11" ht="17.25" customHeight="1" x14ac:dyDescent="0.2">
      <c r="A50" s="28"/>
      <c r="B50" s="27"/>
      <c r="C50" s="27">
        <v>707</v>
      </c>
      <c r="D50" s="27">
        <v>10100</v>
      </c>
      <c r="E50" s="26">
        <v>7</v>
      </c>
      <c r="F50" s="25">
        <v>7</v>
      </c>
      <c r="G50" s="24" t="s">
        <v>66</v>
      </c>
      <c r="H50" s="23" t="s">
        <v>65</v>
      </c>
      <c r="I50" s="22">
        <v>443763547</v>
      </c>
      <c r="J50" s="22"/>
      <c r="K50" s="22">
        <f t="shared" si="0"/>
        <v>443763547</v>
      </c>
    </row>
    <row r="51" spans="1:11" ht="17.25" customHeight="1" x14ac:dyDescent="0.2">
      <c r="A51" s="28"/>
      <c r="B51" s="27"/>
      <c r="C51" s="27">
        <v>709</v>
      </c>
      <c r="D51" s="27">
        <v>10100</v>
      </c>
      <c r="E51" s="26">
        <v>7</v>
      </c>
      <c r="F51" s="25">
        <v>9</v>
      </c>
      <c r="G51" s="24" t="s">
        <v>64</v>
      </c>
      <c r="H51" s="23" t="s">
        <v>63</v>
      </c>
      <c r="I51" s="22">
        <v>1568911686</v>
      </c>
      <c r="J51" s="22">
        <v>1500000</v>
      </c>
      <c r="K51" s="22">
        <f t="shared" si="0"/>
        <v>1570411686</v>
      </c>
    </row>
    <row r="52" spans="1:11" ht="17.25" customHeight="1" x14ac:dyDescent="0.2">
      <c r="A52" s="28"/>
      <c r="B52" s="27">
        <v>800</v>
      </c>
      <c r="C52" s="27">
        <v>804</v>
      </c>
      <c r="D52" s="27"/>
      <c r="E52" s="26">
        <v>8</v>
      </c>
      <c r="F52" s="30">
        <v>0</v>
      </c>
      <c r="G52" s="29" t="s">
        <v>62</v>
      </c>
      <c r="H52" s="5" t="s">
        <v>61</v>
      </c>
      <c r="I52" s="3">
        <v>996147991</v>
      </c>
      <c r="J52" s="40">
        <f>SUM(J53:J54)</f>
        <v>0</v>
      </c>
      <c r="K52" s="3">
        <f t="shared" si="0"/>
        <v>996147991</v>
      </c>
    </row>
    <row r="53" spans="1:11" ht="17.25" customHeight="1" x14ac:dyDescent="0.2">
      <c r="A53" s="28"/>
      <c r="B53" s="27"/>
      <c r="C53" s="27">
        <v>801</v>
      </c>
      <c r="D53" s="27">
        <v>10100</v>
      </c>
      <c r="E53" s="26">
        <v>8</v>
      </c>
      <c r="F53" s="25">
        <v>1</v>
      </c>
      <c r="G53" s="24" t="s">
        <v>60</v>
      </c>
      <c r="H53" s="23" t="s">
        <v>59</v>
      </c>
      <c r="I53" s="22">
        <v>952760939</v>
      </c>
      <c r="J53" s="22"/>
      <c r="K53" s="22">
        <f t="shared" si="0"/>
        <v>952760939</v>
      </c>
    </row>
    <row r="54" spans="1:11" ht="17.25" customHeight="1" x14ac:dyDescent="0.2">
      <c r="A54" s="28"/>
      <c r="B54" s="27"/>
      <c r="C54" s="27">
        <v>804</v>
      </c>
      <c r="D54" s="27">
        <v>30323</v>
      </c>
      <c r="E54" s="26">
        <v>8</v>
      </c>
      <c r="F54" s="25">
        <v>4</v>
      </c>
      <c r="G54" s="24" t="s">
        <v>58</v>
      </c>
      <c r="H54" s="23" t="s">
        <v>57</v>
      </c>
      <c r="I54" s="22">
        <v>43387052</v>
      </c>
      <c r="J54" s="22"/>
      <c r="K54" s="22">
        <f t="shared" si="0"/>
        <v>43387052</v>
      </c>
    </row>
    <row r="55" spans="1:11" ht="17.25" customHeight="1" x14ac:dyDescent="0.2">
      <c r="A55" s="28"/>
      <c r="B55" s="27">
        <v>900</v>
      </c>
      <c r="C55" s="27">
        <v>909</v>
      </c>
      <c r="D55" s="27"/>
      <c r="E55" s="26">
        <v>9</v>
      </c>
      <c r="F55" s="30">
        <v>0</v>
      </c>
      <c r="G55" s="29" t="s">
        <v>56</v>
      </c>
      <c r="H55" s="5" t="s">
        <v>55</v>
      </c>
      <c r="I55" s="3">
        <v>10119716238</v>
      </c>
      <c r="J55" s="40">
        <f>SUM(J56:J62)</f>
        <v>0</v>
      </c>
      <c r="K55" s="3">
        <f t="shared" si="0"/>
        <v>10119716238</v>
      </c>
    </row>
    <row r="56" spans="1:11" ht="17.25" customHeight="1" x14ac:dyDescent="0.2">
      <c r="A56" s="28"/>
      <c r="B56" s="27"/>
      <c r="C56" s="27">
        <v>901</v>
      </c>
      <c r="D56" s="27">
        <v>10100</v>
      </c>
      <c r="E56" s="26">
        <v>9</v>
      </c>
      <c r="F56" s="25">
        <v>1</v>
      </c>
      <c r="G56" s="24" t="s">
        <v>54</v>
      </c>
      <c r="H56" s="23" t="s">
        <v>53</v>
      </c>
      <c r="I56" s="22">
        <v>2893996706</v>
      </c>
      <c r="J56" s="22"/>
      <c r="K56" s="22">
        <f t="shared" si="0"/>
        <v>2893996706</v>
      </c>
    </row>
    <row r="57" spans="1:11" ht="17.25" customHeight="1" x14ac:dyDescent="0.2">
      <c r="A57" s="28"/>
      <c r="B57" s="27"/>
      <c r="C57" s="27">
        <v>902</v>
      </c>
      <c r="D57" s="27">
        <v>10100</v>
      </c>
      <c r="E57" s="26">
        <v>9</v>
      </c>
      <c r="F57" s="25">
        <v>2</v>
      </c>
      <c r="G57" s="24" t="s">
        <v>52</v>
      </c>
      <c r="H57" s="23" t="s">
        <v>51</v>
      </c>
      <c r="I57" s="22">
        <v>1235207143</v>
      </c>
      <c r="J57" s="22"/>
      <c r="K57" s="22">
        <f t="shared" si="0"/>
        <v>1235207143</v>
      </c>
    </row>
    <row r="58" spans="1:11" ht="18" customHeight="1" x14ac:dyDescent="0.2">
      <c r="A58" s="28"/>
      <c r="B58" s="27"/>
      <c r="C58" s="27">
        <v>903</v>
      </c>
      <c r="D58" s="27">
        <v>10100</v>
      </c>
      <c r="E58" s="26">
        <v>9</v>
      </c>
      <c r="F58" s="25">
        <v>3</v>
      </c>
      <c r="G58" s="24" t="s">
        <v>50</v>
      </c>
      <c r="H58" s="23" t="s">
        <v>49</v>
      </c>
      <c r="I58" s="22">
        <v>48745755</v>
      </c>
      <c r="J58" s="22"/>
      <c r="K58" s="22">
        <f t="shared" si="0"/>
        <v>48745755</v>
      </c>
    </row>
    <row r="59" spans="1:11" ht="17.25" customHeight="1" x14ac:dyDescent="0.2">
      <c r="A59" s="28"/>
      <c r="B59" s="27"/>
      <c r="C59" s="27">
        <v>904</v>
      </c>
      <c r="D59" s="27">
        <v>10100</v>
      </c>
      <c r="E59" s="26">
        <v>9</v>
      </c>
      <c r="F59" s="25">
        <v>4</v>
      </c>
      <c r="G59" s="24" t="s">
        <v>48</v>
      </c>
      <c r="H59" s="23" t="s">
        <v>47</v>
      </c>
      <c r="I59" s="22">
        <v>32328028</v>
      </c>
      <c r="J59" s="22"/>
      <c r="K59" s="22">
        <f t="shared" si="0"/>
        <v>32328028</v>
      </c>
    </row>
    <row r="60" spans="1:11" ht="17.25" customHeight="1" x14ac:dyDescent="0.2">
      <c r="A60" s="28"/>
      <c r="B60" s="27"/>
      <c r="C60" s="27">
        <v>905</v>
      </c>
      <c r="D60" s="27">
        <v>10100</v>
      </c>
      <c r="E60" s="26">
        <v>9</v>
      </c>
      <c r="F60" s="25">
        <v>5</v>
      </c>
      <c r="G60" s="24" t="s">
        <v>46</v>
      </c>
      <c r="H60" s="23" t="s">
        <v>45</v>
      </c>
      <c r="I60" s="22">
        <v>83330170</v>
      </c>
      <c r="J60" s="22"/>
      <c r="K60" s="22">
        <f t="shared" si="0"/>
        <v>83330170</v>
      </c>
    </row>
    <row r="61" spans="1:11" ht="31.5" customHeight="1" x14ac:dyDescent="0.2">
      <c r="A61" s="28"/>
      <c r="B61" s="27"/>
      <c r="C61" s="27">
        <v>906</v>
      </c>
      <c r="D61" s="27">
        <v>10100</v>
      </c>
      <c r="E61" s="26">
        <v>9</v>
      </c>
      <c r="F61" s="25">
        <v>6</v>
      </c>
      <c r="G61" s="24" t="s">
        <v>44</v>
      </c>
      <c r="H61" s="23" t="s">
        <v>43</v>
      </c>
      <c r="I61" s="22">
        <v>267241783</v>
      </c>
      <c r="J61" s="22"/>
      <c r="K61" s="22">
        <f t="shared" si="0"/>
        <v>267241783</v>
      </c>
    </row>
    <row r="62" spans="1:11" ht="17.25" customHeight="1" x14ac:dyDescent="0.2">
      <c r="A62" s="28"/>
      <c r="B62" s="27"/>
      <c r="C62" s="27">
        <v>909</v>
      </c>
      <c r="D62" s="27">
        <v>10100</v>
      </c>
      <c r="E62" s="26">
        <v>9</v>
      </c>
      <c r="F62" s="25">
        <v>9</v>
      </c>
      <c r="G62" s="24" t="s">
        <v>42</v>
      </c>
      <c r="H62" s="23" t="s">
        <v>41</v>
      </c>
      <c r="I62" s="22">
        <v>5558866653</v>
      </c>
      <c r="J62" s="22"/>
      <c r="K62" s="22">
        <f t="shared" si="0"/>
        <v>5558866653</v>
      </c>
    </row>
    <row r="63" spans="1:11" ht="17.25" customHeight="1" x14ac:dyDescent="0.2">
      <c r="A63" s="28"/>
      <c r="B63" s="27">
        <v>1000</v>
      </c>
      <c r="C63" s="27">
        <v>1006</v>
      </c>
      <c r="D63" s="27"/>
      <c r="E63" s="26">
        <v>10</v>
      </c>
      <c r="F63" s="30">
        <v>0</v>
      </c>
      <c r="G63" s="29" t="s">
        <v>40</v>
      </c>
      <c r="H63" s="5" t="s">
        <v>39</v>
      </c>
      <c r="I63" s="3">
        <v>10194917385</v>
      </c>
      <c r="J63" s="40">
        <f>SUM(J64:J68)</f>
        <v>0</v>
      </c>
      <c r="K63" s="3">
        <f t="shared" si="0"/>
        <v>10194917385</v>
      </c>
    </row>
    <row r="64" spans="1:11" ht="17.25" customHeight="1" x14ac:dyDescent="0.2">
      <c r="A64" s="28"/>
      <c r="B64" s="27"/>
      <c r="C64" s="27">
        <v>1001</v>
      </c>
      <c r="D64" s="27">
        <v>10100</v>
      </c>
      <c r="E64" s="26">
        <v>10</v>
      </c>
      <c r="F64" s="25">
        <v>1</v>
      </c>
      <c r="G64" s="24" t="s">
        <v>38</v>
      </c>
      <c r="H64" s="23" t="s">
        <v>37</v>
      </c>
      <c r="I64" s="22">
        <v>57318260</v>
      </c>
      <c r="J64" s="22"/>
      <c r="K64" s="22">
        <f t="shared" si="0"/>
        <v>57318260</v>
      </c>
    </row>
    <row r="65" spans="1:11" ht="17.25" customHeight="1" x14ac:dyDescent="0.2">
      <c r="A65" s="28"/>
      <c r="B65" s="27"/>
      <c r="C65" s="27">
        <v>1002</v>
      </c>
      <c r="D65" s="27">
        <v>10100</v>
      </c>
      <c r="E65" s="26">
        <v>10</v>
      </c>
      <c r="F65" s="25">
        <v>2</v>
      </c>
      <c r="G65" s="24" t="s">
        <v>36</v>
      </c>
      <c r="H65" s="23" t="s">
        <v>35</v>
      </c>
      <c r="I65" s="22">
        <v>2348263328</v>
      </c>
      <c r="J65" s="22"/>
      <c r="K65" s="22">
        <f t="shared" si="0"/>
        <v>2348263328</v>
      </c>
    </row>
    <row r="66" spans="1:11" ht="17.25" customHeight="1" x14ac:dyDescent="0.2">
      <c r="A66" s="28"/>
      <c r="B66" s="27"/>
      <c r="C66" s="27">
        <v>1003</v>
      </c>
      <c r="D66" s="27">
        <v>10100</v>
      </c>
      <c r="E66" s="26">
        <v>10</v>
      </c>
      <c r="F66" s="25">
        <v>3</v>
      </c>
      <c r="G66" s="24" t="s">
        <v>34</v>
      </c>
      <c r="H66" s="23" t="s">
        <v>33</v>
      </c>
      <c r="I66" s="22">
        <v>6310250507</v>
      </c>
      <c r="J66" s="22"/>
      <c r="K66" s="22">
        <f t="shared" si="0"/>
        <v>6310250507</v>
      </c>
    </row>
    <row r="67" spans="1:11" ht="17.25" customHeight="1" x14ac:dyDescent="0.2">
      <c r="A67" s="28"/>
      <c r="B67" s="27"/>
      <c r="C67" s="27">
        <v>1004</v>
      </c>
      <c r="D67" s="27">
        <v>10100</v>
      </c>
      <c r="E67" s="26">
        <v>10</v>
      </c>
      <c r="F67" s="25">
        <v>4</v>
      </c>
      <c r="G67" s="24" t="s">
        <v>32</v>
      </c>
      <c r="H67" s="23" t="s">
        <v>31</v>
      </c>
      <c r="I67" s="22">
        <v>1244508370</v>
      </c>
      <c r="J67" s="22"/>
      <c r="K67" s="22">
        <f t="shared" si="0"/>
        <v>1244508370</v>
      </c>
    </row>
    <row r="68" spans="1:11" ht="17.25" customHeight="1" x14ac:dyDescent="0.2">
      <c r="A68" s="28"/>
      <c r="B68" s="27"/>
      <c r="C68" s="27">
        <v>1006</v>
      </c>
      <c r="D68" s="27">
        <v>10100</v>
      </c>
      <c r="E68" s="26">
        <v>10</v>
      </c>
      <c r="F68" s="25">
        <v>6</v>
      </c>
      <c r="G68" s="24" t="s">
        <v>30</v>
      </c>
      <c r="H68" s="23" t="s">
        <v>29</v>
      </c>
      <c r="I68" s="22">
        <v>234576920</v>
      </c>
      <c r="J68" s="22"/>
      <c r="K68" s="22">
        <f t="shared" si="0"/>
        <v>234576920</v>
      </c>
    </row>
    <row r="69" spans="1:11" ht="17.25" customHeight="1" x14ac:dyDescent="0.2">
      <c r="A69" s="28"/>
      <c r="B69" s="27">
        <v>1100</v>
      </c>
      <c r="C69" s="27">
        <v>1105</v>
      </c>
      <c r="D69" s="27"/>
      <c r="E69" s="26">
        <v>11</v>
      </c>
      <c r="F69" s="30">
        <v>0</v>
      </c>
      <c r="G69" s="29" t="s">
        <v>28</v>
      </c>
      <c r="H69" s="5" t="s">
        <v>27</v>
      </c>
      <c r="I69" s="3">
        <v>480778214</v>
      </c>
      <c r="J69" s="40">
        <f>SUM(J70:J72)</f>
        <v>-1500000</v>
      </c>
      <c r="K69" s="3">
        <f t="shared" si="0"/>
        <v>479278214</v>
      </c>
    </row>
    <row r="70" spans="1:11" ht="17.25" customHeight="1" x14ac:dyDescent="0.2">
      <c r="A70" s="28"/>
      <c r="B70" s="27"/>
      <c r="C70" s="27">
        <v>1102</v>
      </c>
      <c r="D70" s="27">
        <v>10100</v>
      </c>
      <c r="E70" s="26">
        <v>11</v>
      </c>
      <c r="F70" s="25">
        <v>2</v>
      </c>
      <c r="G70" s="24" t="s">
        <v>26</v>
      </c>
      <c r="H70" s="23" t="s">
        <v>25</v>
      </c>
      <c r="I70" s="22">
        <v>112620177</v>
      </c>
      <c r="J70" s="22"/>
      <c r="K70" s="22">
        <f t="shared" si="0"/>
        <v>112620177</v>
      </c>
    </row>
    <row r="71" spans="1:11" ht="17.25" customHeight="1" x14ac:dyDescent="0.2">
      <c r="A71" s="28"/>
      <c r="B71" s="27"/>
      <c r="C71" s="27">
        <v>1103</v>
      </c>
      <c r="D71" s="27">
        <v>10100</v>
      </c>
      <c r="E71" s="26">
        <v>11</v>
      </c>
      <c r="F71" s="25">
        <v>3</v>
      </c>
      <c r="G71" s="24" t="s">
        <v>24</v>
      </c>
      <c r="H71" s="23" t="s">
        <v>23</v>
      </c>
      <c r="I71" s="22">
        <v>354234037</v>
      </c>
      <c r="J71" s="22">
        <v>-1500000</v>
      </c>
      <c r="K71" s="22">
        <f t="shared" si="0"/>
        <v>352734037</v>
      </c>
    </row>
    <row r="72" spans="1:11" ht="18" customHeight="1" x14ac:dyDescent="0.2">
      <c r="A72" s="28"/>
      <c r="B72" s="27"/>
      <c r="C72" s="27">
        <v>1105</v>
      </c>
      <c r="D72" s="27">
        <v>10100</v>
      </c>
      <c r="E72" s="26">
        <v>11</v>
      </c>
      <c r="F72" s="25">
        <v>5</v>
      </c>
      <c r="G72" s="24" t="s">
        <v>22</v>
      </c>
      <c r="H72" s="23" t="s">
        <v>21</v>
      </c>
      <c r="I72" s="22">
        <v>13924000</v>
      </c>
      <c r="J72" s="22"/>
      <c r="K72" s="22">
        <f t="shared" si="0"/>
        <v>13924000</v>
      </c>
    </row>
    <row r="73" spans="1:11" ht="17.25" customHeight="1" x14ac:dyDescent="0.2">
      <c r="A73" s="28"/>
      <c r="B73" s="27">
        <v>1200</v>
      </c>
      <c r="C73" s="27">
        <v>1202</v>
      </c>
      <c r="D73" s="27"/>
      <c r="E73" s="26">
        <v>12</v>
      </c>
      <c r="F73" s="30">
        <v>0</v>
      </c>
      <c r="G73" s="29" t="s">
        <v>20</v>
      </c>
      <c r="H73" s="5" t="s">
        <v>19</v>
      </c>
      <c r="I73" s="3">
        <v>163157556</v>
      </c>
      <c r="J73" s="40">
        <f>SUM(J74:J75)</f>
        <v>0</v>
      </c>
      <c r="K73" s="3">
        <f t="shared" ref="K73:K83" si="1">I73+J73</f>
        <v>163157556</v>
      </c>
    </row>
    <row r="74" spans="1:11" ht="17.25" customHeight="1" x14ac:dyDescent="0.2">
      <c r="A74" s="28"/>
      <c r="B74" s="27"/>
      <c r="C74" s="27">
        <v>1201</v>
      </c>
      <c r="D74" s="27">
        <v>10100</v>
      </c>
      <c r="E74" s="26">
        <v>12</v>
      </c>
      <c r="F74" s="25">
        <v>1</v>
      </c>
      <c r="G74" s="24" t="s">
        <v>18</v>
      </c>
      <c r="H74" s="23" t="s">
        <v>17</v>
      </c>
      <c r="I74" s="22">
        <v>30000000</v>
      </c>
      <c r="J74" s="22"/>
      <c r="K74" s="22">
        <f t="shared" si="1"/>
        <v>30000000</v>
      </c>
    </row>
    <row r="75" spans="1:11" ht="17.25" customHeight="1" x14ac:dyDescent="0.2">
      <c r="A75" s="28"/>
      <c r="B75" s="27"/>
      <c r="C75" s="27">
        <v>1202</v>
      </c>
      <c r="D75" s="27">
        <v>10100</v>
      </c>
      <c r="E75" s="26">
        <v>12</v>
      </c>
      <c r="F75" s="25">
        <v>2</v>
      </c>
      <c r="G75" s="24" t="s">
        <v>16</v>
      </c>
      <c r="H75" s="23" t="s">
        <v>15</v>
      </c>
      <c r="I75" s="22">
        <v>133157556</v>
      </c>
      <c r="J75" s="22"/>
      <c r="K75" s="22">
        <f t="shared" si="1"/>
        <v>133157556</v>
      </c>
    </row>
    <row r="76" spans="1:11" ht="23.25" customHeight="1" x14ac:dyDescent="0.2">
      <c r="A76" s="28"/>
      <c r="B76" s="27">
        <v>1300</v>
      </c>
      <c r="C76" s="27">
        <v>1301</v>
      </c>
      <c r="D76" s="27"/>
      <c r="E76" s="26">
        <v>13</v>
      </c>
      <c r="F76" s="30">
        <v>0</v>
      </c>
      <c r="G76" s="29" t="s">
        <v>14</v>
      </c>
      <c r="H76" s="5" t="s">
        <v>13</v>
      </c>
      <c r="I76" s="3">
        <v>1486256400</v>
      </c>
      <c r="J76" s="40">
        <f>J77</f>
        <v>0</v>
      </c>
      <c r="K76" s="3">
        <f t="shared" si="1"/>
        <v>1486256400</v>
      </c>
    </row>
    <row r="77" spans="1:11" ht="31.5" customHeight="1" x14ac:dyDescent="0.2">
      <c r="A77" s="28"/>
      <c r="B77" s="27"/>
      <c r="C77" s="27">
        <v>1301</v>
      </c>
      <c r="D77" s="27">
        <v>10100</v>
      </c>
      <c r="E77" s="26">
        <v>13</v>
      </c>
      <c r="F77" s="25">
        <v>1</v>
      </c>
      <c r="G77" s="24" t="s">
        <v>12</v>
      </c>
      <c r="H77" s="23" t="s">
        <v>11</v>
      </c>
      <c r="I77" s="22">
        <v>1486256400</v>
      </c>
      <c r="J77" s="22"/>
      <c r="K77" s="22">
        <f t="shared" si="1"/>
        <v>1486256400</v>
      </c>
    </row>
    <row r="78" spans="1:11" ht="47.25" customHeight="1" x14ac:dyDescent="0.2">
      <c r="A78" s="28"/>
      <c r="B78" s="27">
        <v>1400</v>
      </c>
      <c r="C78" s="27">
        <v>1403</v>
      </c>
      <c r="D78" s="27"/>
      <c r="E78" s="26">
        <v>14</v>
      </c>
      <c r="F78" s="30">
        <v>0</v>
      </c>
      <c r="G78" s="29" t="s">
        <v>10</v>
      </c>
      <c r="H78" s="5" t="s">
        <v>9</v>
      </c>
      <c r="I78" s="3">
        <v>3764832725</v>
      </c>
      <c r="J78" s="40">
        <f>SUM(J79:J81)</f>
        <v>0</v>
      </c>
      <c r="K78" s="3">
        <f t="shared" si="1"/>
        <v>3764832725</v>
      </c>
    </row>
    <row r="79" spans="1:11" ht="47.25" customHeight="1" x14ac:dyDescent="0.2">
      <c r="A79" s="28"/>
      <c r="B79" s="27"/>
      <c r="C79" s="27">
        <v>1401</v>
      </c>
      <c r="D79" s="27">
        <v>10100</v>
      </c>
      <c r="E79" s="26">
        <v>14</v>
      </c>
      <c r="F79" s="25">
        <v>1</v>
      </c>
      <c r="G79" s="24" t="s">
        <v>8</v>
      </c>
      <c r="H79" s="23" t="s">
        <v>7</v>
      </c>
      <c r="I79" s="22">
        <v>2998345000</v>
      </c>
      <c r="J79" s="22"/>
      <c r="K79" s="22">
        <f t="shared" si="1"/>
        <v>2998345000</v>
      </c>
    </row>
    <row r="80" spans="1:11" ht="17.25" customHeight="1" x14ac:dyDescent="0.2">
      <c r="A80" s="28"/>
      <c r="B80" s="27"/>
      <c r="C80" s="27">
        <v>1402</v>
      </c>
      <c r="D80" s="27">
        <v>10100</v>
      </c>
      <c r="E80" s="26">
        <v>14</v>
      </c>
      <c r="F80" s="25">
        <v>2</v>
      </c>
      <c r="G80" s="24" t="s">
        <v>6</v>
      </c>
      <c r="H80" s="23" t="s">
        <v>5</v>
      </c>
      <c r="I80" s="22">
        <v>638984000</v>
      </c>
      <c r="J80" s="22"/>
      <c r="K80" s="22">
        <f t="shared" si="1"/>
        <v>638984000</v>
      </c>
    </row>
    <row r="81" spans="1:11" ht="17.25" customHeight="1" x14ac:dyDescent="0.2">
      <c r="A81" s="28"/>
      <c r="B81" s="27"/>
      <c r="C81" s="27">
        <v>1403</v>
      </c>
      <c r="D81" s="27">
        <v>10100</v>
      </c>
      <c r="E81" s="26">
        <v>14</v>
      </c>
      <c r="F81" s="25">
        <v>3</v>
      </c>
      <c r="G81" s="24" t="s">
        <v>4</v>
      </c>
      <c r="H81" s="23" t="s">
        <v>3</v>
      </c>
      <c r="I81" s="22">
        <v>127503725</v>
      </c>
      <c r="J81" s="22"/>
      <c r="K81" s="22">
        <f t="shared" si="1"/>
        <v>127503725</v>
      </c>
    </row>
    <row r="82" spans="1:11" ht="409.6" hidden="1" customHeight="1" x14ac:dyDescent="0.2">
      <c r="A82" s="21"/>
      <c r="B82" s="14"/>
      <c r="C82" s="14">
        <v>1403</v>
      </c>
      <c r="D82" s="14"/>
      <c r="E82" s="20">
        <v>0</v>
      </c>
      <c r="F82" s="19">
        <v>0</v>
      </c>
      <c r="G82" s="18">
        <v>0</v>
      </c>
      <c r="H82" s="17" t="s">
        <v>3</v>
      </c>
      <c r="I82" s="16">
        <v>57362924783</v>
      </c>
      <c r="J82" s="16"/>
      <c r="K82" s="16">
        <f t="shared" si="1"/>
        <v>57362924783</v>
      </c>
    </row>
    <row r="83" spans="1:11" ht="17.25" customHeight="1" x14ac:dyDescent="0.2">
      <c r="A83" s="7"/>
      <c r="B83" s="14"/>
      <c r="C83" s="14"/>
      <c r="D83" s="13"/>
      <c r="E83" s="5"/>
      <c r="F83" s="4"/>
      <c r="G83" s="48" t="s">
        <v>159</v>
      </c>
      <c r="H83" s="49"/>
      <c r="I83" s="3">
        <v>57362924783</v>
      </c>
      <c r="J83" s="3">
        <f>J8+J17+J20+J25+J36+J41+J44+J52+J55+J63+J69+J73+J76+J78</f>
        <v>0</v>
      </c>
      <c r="K83" s="3">
        <f t="shared" si="1"/>
        <v>57362924783</v>
      </c>
    </row>
    <row r="84" spans="1:11" ht="409.6" hidden="1" customHeight="1" x14ac:dyDescent="0.2">
      <c r="A84" s="7"/>
      <c r="B84" s="6"/>
      <c r="C84" s="6"/>
      <c r="D84" s="6"/>
      <c r="E84" s="12"/>
      <c r="F84" s="11"/>
      <c r="G84" s="46" t="s">
        <v>2</v>
      </c>
      <c r="H84" s="47"/>
      <c r="I84" s="3">
        <v>0</v>
      </c>
      <c r="J84" s="3"/>
      <c r="K84" s="3"/>
    </row>
    <row r="85" spans="1:11" ht="409.6" hidden="1" customHeight="1" x14ac:dyDescent="0.2">
      <c r="A85" s="7"/>
      <c r="B85" s="6"/>
      <c r="C85" s="6"/>
      <c r="D85" s="6"/>
      <c r="E85" s="10"/>
      <c r="F85" s="9"/>
      <c r="G85" s="48" t="s">
        <v>1</v>
      </c>
      <c r="H85" s="49"/>
      <c r="I85" s="8">
        <v>57362924783</v>
      </c>
      <c r="J85" s="8"/>
      <c r="K85" s="8"/>
    </row>
    <row r="86" spans="1:11" ht="409.6" hidden="1" customHeight="1" x14ac:dyDescent="0.2">
      <c r="A86" s="7"/>
      <c r="B86" s="6"/>
      <c r="C86" s="6"/>
      <c r="D86" s="6"/>
      <c r="E86" s="5"/>
      <c r="F86" s="4"/>
      <c r="G86" s="44" t="s">
        <v>0</v>
      </c>
      <c r="H86" s="45"/>
      <c r="I86" s="3">
        <v>-57362924783</v>
      </c>
      <c r="J86" s="3"/>
      <c r="K86" s="3"/>
    </row>
  </sheetData>
  <mergeCells count="8">
    <mergeCell ref="G1:K1"/>
    <mergeCell ref="G2:K2"/>
    <mergeCell ref="G3:K3"/>
    <mergeCell ref="E5:K5"/>
    <mergeCell ref="G86:H86"/>
    <mergeCell ref="G84:H84"/>
    <mergeCell ref="G83:H83"/>
    <mergeCell ref="G85:H85"/>
  </mergeCells>
  <printOptions horizontalCentered="1"/>
  <pageMargins left="0.59055118110236204" right="0.196850393700787" top="0.59055118110236204" bottom="0.39370078740157499" header="0.275590546487823" footer="0.275590546487823"/>
  <pageSetup paperSize="9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№4 Табл.№1</vt:lpstr>
      <vt:lpstr>'Приложение №4 Табл.№1'!Заголовки_для_печати</vt:lpstr>
    </vt:vector>
  </TitlesOfParts>
  <Company>Департамент финансов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leonovaav</dc:creator>
  <cp:lastModifiedBy>user</cp:lastModifiedBy>
  <cp:lastPrinted>2013-06-27T06:05:59Z</cp:lastPrinted>
  <dcterms:created xsi:type="dcterms:W3CDTF">2013-06-17T14:03:23Z</dcterms:created>
  <dcterms:modified xsi:type="dcterms:W3CDTF">2013-07-08T05:25:03Z</dcterms:modified>
</cp:coreProperties>
</file>