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60" windowWidth="11340" windowHeight="6030"/>
  </bookViews>
  <sheets>
    <sheet name="Лист1" sheetId="1" r:id="rId1"/>
  </sheets>
  <definedNames>
    <definedName name="_xlnm.Print_Titles" localSheetId="0">Лист1!$4:$4</definedName>
  </definedNames>
  <calcPr calcId="125725"/>
</workbook>
</file>

<file path=xl/calcChain.xml><?xml version="1.0" encoding="utf-8"?>
<calcChain xmlns="http://schemas.openxmlformats.org/spreadsheetml/2006/main">
  <c r="D59" i="1"/>
  <c r="D42"/>
  <c r="E42" s="1"/>
  <c r="D37"/>
  <c r="D33"/>
  <c r="D32" s="1"/>
  <c r="E32" s="1"/>
  <c r="D29"/>
  <c r="D27"/>
  <c r="E27" s="1"/>
  <c r="D25"/>
  <c r="D20"/>
  <c r="D17"/>
  <c r="D16" s="1"/>
  <c r="D14"/>
  <c r="E14" s="1"/>
  <c r="D10"/>
  <c r="E46"/>
  <c r="E45"/>
  <c r="E31"/>
  <c r="E12"/>
  <c r="E65"/>
  <c r="E66"/>
  <c r="E64"/>
  <c r="E28"/>
  <c r="E8"/>
  <c r="E9"/>
  <c r="E7"/>
  <c r="E13"/>
  <c r="E41"/>
  <c r="E43"/>
  <c r="E57"/>
  <c r="E34"/>
  <c r="E20"/>
  <c r="E63"/>
  <c r="E61"/>
  <c r="E60"/>
  <c r="E59"/>
  <c r="E56"/>
  <c r="E55"/>
  <c r="E54"/>
  <c r="E53"/>
  <c r="E52"/>
  <c r="E51"/>
  <c r="E50"/>
  <c r="E49"/>
  <c r="E48"/>
  <c r="E47"/>
  <c r="E44"/>
  <c r="E40"/>
  <c r="E39"/>
  <c r="E38"/>
  <c r="E36"/>
  <c r="E35"/>
  <c r="E30"/>
  <c r="E29"/>
  <c r="E26"/>
  <c r="E15"/>
  <c r="E11"/>
  <c r="E22"/>
  <c r="E21"/>
  <c r="E19"/>
  <c r="E18"/>
  <c r="E62"/>
  <c r="E58"/>
  <c r="E33"/>
  <c r="E37"/>
  <c r="E17" l="1"/>
  <c r="D6"/>
  <c r="E6" s="1"/>
  <c r="E16"/>
  <c r="E25"/>
  <c r="E10"/>
  <c r="D24"/>
  <c r="D5" l="1"/>
  <c r="D23"/>
  <c r="E23" s="1"/>
  <c r="E24"/>
  <c r="E5" l="1"/>
  <c r="D67"/>
  <c r="E67" s="1"/>
</calcChain>
</file>

<file path=xl/sharedStrings.xml><?xml version="1.0" encoding="utf-8"?>
<sst xmlns="http://schemas.openxmlformats.org/spreadsheetml/2006/main" count="90" uniqueCount="71">
  <si>
    <t>№</t>
  </si>
  <si>
    <t>I.</t>
  </si>
  <si>
    <t>ПРОГРАММНАЯ ЧАСТЬ</t>
  </si>
  <si>
    <t>1.</t>
  </si>
  <si>
    <t>ВСЕГО</t>
  </si>
  <si>
    <t xml:space="preserve">ОБЪЕКТЫ, ФИНАНСИРУЕМЫЕ ЧЕРЕЗ ГЛАВНЫХ РАСПОРЯДИТЕЛЕЙ ОБЛАСТНОГО БЮДЖЕТА ЗА СЧЕТ СРЕДСТВ, НЕ ПЕРЕДАВАЕМЫХ В МЕСТНЫЕ БЮДЖЕТЫ </t>
  </si>
  <si>
    <t>II.</t>
  </si>
  <si>
    <t>НЕПРОГРАММНАЯ ЧАСТЬ</t>
  </si>
  <si>
    <t xml:space="preserve">ОБЪЕКТЫ, ФИНАНСИРУЕМЫЕ ЗА СЧЕТ СРЕДСТВ, ПЕРЕДАВАЕМЫХ В МЕСТНЫЕ БЮДЖЕТЫ ПО МЕЖБЮДЖЕТНЫМ ОТНОШЕНИЯМ </t>
  </si>
  <si>
    <t>Строительство и модернизация автомобильных дорог общего пользования, в том числе в поселениях</t>
  </si>
  <si>
    <t>Реконструкция автодороги Нагорье - Кубринск - граница Московской области в Переславском муниципальном районе</t>
  </si>
  <si>
    <t xml:space="preserve">Обеспечение автомобильными дорогами новых микрорайонов </t>
  </si>
  <si>
    <t>2.</t>
  </si>
  <si>
    <t>Реконструкция объектов Московского проспекта и улично-дорожной сети г. Ярославля</t>
  </si>
  <si>
    <t>Строительство областной психиатрической больницы, Ярославский муниципальный район</t>
  </si>
  <si>
    <t>3.</t>
  </si>
  <si>
    <t>4.</t>
  </si>
  <si>
    <t>Строительство автодорог, тротуаров и подъездных путей, микрорайона массовой малоэтажной застройки МКР № 2 городского поселения Ростов Ростовского муниципального района и подъездных путей к нему</t>
  </si>
  <si>
    <t>Реконструкция стадиона "Шинник" (I очередь, реконструкция "Южной трибуны"), г. Ярославль</t>
  </si>
  <si>
    <t>Строительство подъезда к д. Правдино в Некоузском муниципальном районе</t>
  </si>
  <si>
    <t xml:space="preserve">Строительство крытого катка с искусственным льдом,                                        г. Переславль-Залесский  </t>
  </si>
  <si>
    <t xml:space="preserve">3. </t>
  </si>
  <si>
    <t xml:space="preserve">Подпрограмма "Модернизация объектов коммунальной инфраструктуры" </t>
  </si>
  <si>
    <t>Строительство очистных сооружений канализации, с.Брейтово</t>
  </si>
  <si>
    <t xml:space="preserve">Федеральная целевая программа "Жилище" </t>
  </si>
  <si>
    <t>Федеральная целевая программа "Социальное развитие села до 2012 года"</t>
  </si>
  <si>
    <t>Реконструкция автодорог, тротуаров и подъездных путей к поселку малоэтажной застройки "Северная пасека", Тутаевский муниципальный район</t>
  </si>
  <si>
    <t>Строительство концертно-зрелищного центра с инженерными коммуникациями, г. Ярославль</t>
  </si>
  <si>
    <t>Строительство автодорог, тротуаров и подъездных путей, микрорайона массовой малоэтажной застройки МКР № 2 городского поселения г. Ростов и подъездных путей к нему, Ростовский муниципальный район</t>
  </si>
  <si>
    <t>Берегоукрепление и благоустройство Волжской Набережной от места слияния рек Волги и Которосли до здания Ярославского центра научно-технической информации (пр. Ленина, д.2а) г. Ярославль</t>
  </si>
  <si>
    <t>5.</t>
  </si>
  <si>
    <t>Подпрограмма "Обеспечение земельных участков коммунальной инфраструктурой в целях жилищного строительства"</t>
  </si>
  <si>
    <t>Строительство малоэтажного жилья 2-ой очереди микрорайона № 2, г. Ростов, Ростовский муниципальный район</t>
  </si>
  <si>
    <t>Строительство жилого района малоэтажной застройки "Северная пасека" г.Тутаев, Тутаевский муниципальный район</t>
  </si>
  <si>
    <t>Строительство I очереди обхода г. Ярославля с мостом через реку Волгу</t>
  </si>
  <si>
    <t>Наименование раздела функциональной классификации,                                                     программы и объекта</t>
  </si>
  <si>
    <t>Любимский муниципальный район</t>
  </si>
  <si>
    <t xml:space="preserve">Переселение граждан из жилищного фонда, признанного непригодным для проживания, и (или) жилищного фонда с высоким уровнем износа (более 70 процентов)                                                                                       </t>
  </si>
  <si>
    <t xml:space="preserve">Газификация жилых домов дер. Свингино, Рыбинский муниципальный район </t>
  </si>
  <si>
    <t xml:space="preserve">Наружное газоснабжение дер. Гаврилово, Рыбинский муниципальный район </t>
  </si>
  <si>
    <t xml:space="preserve">Строительство газопровода низкого давления дер. Артюкино, Рыбинский муниципальный район </t>
  </si>
  <si>
    <t>Строительство распределительного газопровода дер. Ченцы, Ярославский муниципальный район</t>
  </si>
  <si>
    <t xml:space="preserve">Газификация пос. Красный Волгарь, Ярославский муниципальный район </t>
  </si>
  <si>
    <t>Реконструкция водопровода дер. Хабарово, Даниловский муниципальный район</t>
  </si>
  <si>
    <t>6.</t>
  </si>
  <si>
    <t xml:space="preserve">Федеральная целевая программа "Развитие транспортной системы России (2010-2015 годы)". Подпрограмма "Автомобильные дороги" </t>
  </si>
  <si>
    <t>Мероприятия по соединению сельских населенных пунктов автомобильными дорогами с твердым покрытием с сетью дорог общего пользования</t>
  </si>
  <si>
    <t>Строительство автодороги Туношна - Бурмакино - Новое в Некрасовском МР Ярославской области</t>
  </si>
  <si>
    <t>Федеральная целевая программа "Развитие транспортной системы России (2010-2015 годы)". Подпрограмма "Автомобильные дороги"</t>
  </si>
  <si>
    <t xml:space="preserve">Федеральная целевая программа "Модернизация транспортной системы России (2002-2010 годы)". Подпрограмма "Автомобильные дороги" </t>
  </si>
  <si>
    <t>7.</t>
  </si>
  <si>
    <t>8.</t>
  </si>
  <si>
    <t>Реконструкция объектов конно-спортивного комплекса с инженерными коммуникациями, г.Ярославль</t>
  </si>
  <si>
    <t>Строительство автодороги Туношна - Бурмакино - Новое в Некрасовском муниципальном районе</t>
  </si>
  <si>
    <t>Федеральная целевая программа "Культура России                                                        (2006-2011 годы)"</t>
  </si>
  <si>
    <t>Федеральная целевая программа "Развитие физической культуры и спорта в Российской Федерации на 2006-2015 годы"</t>
  </si>
  <si>
    <t>Газификация деревень Суетино, Богданово, Новенькое, Пономарево, Глуховки, Даниловский муниципальный район</t>
  </si>
  <si>
    <t>Газоснабжение жилых домов деревень Настасьино и Тимино, Любимский муниципальный район</t>
  </si>
  <si>
    <t>Газоснабжение ул.Нагорной в дер.Малые Соли и дер.Жабрево, Некрасовский муниципальный район</t>
  </si>
  <si>
    <t>Газификация жилых домов в с. Спасс, Рыбинский муниципальный район</t>
  </si>
  <si>
    <t>Строительство газопровода низкого давления в пос. Искра Октября, Рыбинский муниципальный район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</si>
  <si>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с.Золоторучье, Угличский муниципальный район</t>
  </si>
  <si>
    <t>Строительство и реконструкция сетей водоснабжения в сельской местности</t>
  </si>
  <si>
    <t>Строительство распределительных газовых сетей в сельской местности</t>
  </si>
  <si>
    <t xml:space="preserve">Строительство автодорог, тротуаров и подъездных путей микрорайона массовой малоэтажной застройки МКР № 2 городского поселения Ростов и подъездных путей к нему, Ростовский муниципальный район </t>
  </si>
  <si>
    <r>
      <t xml:space="preserve">Строительство разводящих сетей д.Костюшино, </t>
    </r>
    <r>
      <rPr>
        <sz val="12"/>
        <color rgb="FFFF0000"/>
        <rFont val="Times New Roman"/>
        <family val="1"/>
        <charset val="204"/>
      </rPr>
      <t xml:space="preserve">Захарцево, </t>
    </r>
    <r>
      <rPr>
        <sz val="12"/>
        <rFont val="Times New Roman"/>
        <family val="1"/>
        <charset val="204"/>
      </rPr>
      <t>Даниловский муниципальный район</t>
    </r>
  </si>
  <si>
    <t>поправки</t>
  </si>
  <si>
    <t>2011 год        (тыс. руб.)</t>
  </si>
  <si>
    <t>Региональная адресная программа по переселению граждан из аварийного жилищного фонда Ярославской области с учетом необходимости развития малоэтажного жилищного строительства на 2011 год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</si>
  <si>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</si>
  <si>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Перечень строек и объектов, финансируемых за счет средств федерального бюджета  и государственной корпорации - Фонда содействия реформированию жилищно-коммунального хозяйства, на 2011 год </t>
  </si>
</sst>
</file>

<file path=xl/styles.xml><?xml version="1.0" encoding="utf-8"?>
<styleSheet xmlns="http://schemas.openxmlformats.org/spreadsheetml/2006/main">
  <numFmts count="1">
    <numFmt numFmtId="164" formatCode="#,##0;[Red]#,##0"/>
  </numFmts>
  <fonts count="2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i/>
      <sz val="12"/>
      <color indexed="8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 Cyr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 Cyr"/>
      <charset val="204"/>
    </font>
    <font>
      <i/>
      <sz val="12"/>
      <color indexed="10"/>
      <name val="Times New Roman Cyr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sz val="12"/>
      <color indexed="8"/>
      <name val="Times New Roman CYR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8" fillId="0" borderId="0"/>
    <xf numFmtId="0" fontId="8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/>
    </xf>
    <xf numFmtId="0" fontId="16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15" fillId="0" borderId="1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3" fillId="0" borderId="1" xfId="2" applyFont="1" applyFill="1" applyBorder="1" applyAlignment="1">
      <alignment vertical="top" wrapText="1"/>
    </xf>
    <xf numFmtId="0" fontId="17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1" fillId="0" borderId="1" xfId="0" applyFont="1" applyFill="1" applyBorder="1" applyAlignment="1">
      <alignment horizontal="center" vertical="top"/>
    </xf>
    <xf numFmtId="0" fontId="2" fillId="0" borderId="1" xfId="2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0" xfId="0" applyAlignment="1">
      <alignment vertical="top"/>
    </xf>
    <xf numFmtId="0" fontId="11" fillId="0" borderId="1" xfId="2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/>
    </xf>
    <xf numFmtId="0" fontId="22" fillId="2" borderId="4" xfId="0" applyFont="1" applyFill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left" vertical="top" wrapText="1"/>
    </xf>
    <xf numFmtId="49" fontId="19" fillId="0" borderId="1" xfId="1" applyNumberFormat="1" applyFont="1" applyFill="1" applyBorder="1" applyAlignment="1">
      <alignment vertical="top" wrapText="1"/>
    </xf>
    <xf numFmtId="0" fontId="6" fillId="0" borderId="0" xfId="0" applyFont="1" applyAlignment="1">
      <alignment vertical="top"/>
    </xf>
    <xf numFmtId="164" fontId="11" fillId="0" borderId="1" xfId="3" applyNumberFormat="1" applyFont="1" applyFill="1" applyBorder="1" applyAlignment="1">
      <alignment horizontal="right" vertical="top" wrapText="1"/>
    </xf>
    <xf numFmtId="49" fontId="11" fillId="0" borderId="1" xfId="1" applyNumberFormat="1" applyFont="1" applyFill="1" applyBorder="1" applyAlignment="1">
      <alignment horizontal="left" vertical="top" wrapText="1"/>
    </xf>
    <xf numFmtId="3" fontId="2" fillId="0" borderId="1" xfId="0" applyNumberFormat="1" applyFont="1" applyBorder="1" applyAlignment="1">
      <alignment vertical="top"/>
    </xf>
    <xf numFmtId="3" fontId="21" fillId="0" borderId="1" xfId="0" applyNumberFormat="1" applyFont="1" applyBorder="1" applyAlignment="1">
      <alignment vertical="top"/>
    </xf>
    <xf numFmtId="3" fontId="11" fillId="0" borderId="1" xfId="0" applyNumberFormat="1" applyFont="1" applyBorder="1" applyAlignment="1">
      <alignment vertical="top"/>
    </xf>
    <xf numFmtId="0" fontId="11" fillId="0" borderId="1" xfId="2" applyFont="1" applyFill="1" applyBorder="1" applyAlignment="1">
      <alignment vertical="top" wrapText="1"/>
    </xf>
    <xf numFmtId="0" fontId="2" fillId="0" borderId="1" xfId="2" applyFont="1" applyFill="1" applyBorder="1" applyAlignment="1">
      <alignment horizontal="left" wrapText="1"/>
    </xf>
    <xf numFmtId="0" fontId="2" fillId="0" borderId="1" xfId="2" applyFont="1" applyFill="1" applyBorder="1" applyAlignment="1">
      <alignment wrapText="1"/>
    </xf>
    <xf numFmtId="0" fontId="10" fillId="0" borderId="1" xfId="0" applyFont="1" applyFill="1" applyBorder="1" applyAlignment="1">
      <alignment vertical="top" wrapText="1"/>
    </xf>
    <xf numFmtId="0" fontId="11" fillId="2" borderId="4" xfId="2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5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3" fontId="11" fillId="0" borderId="1" xfId="0" applyNumberFormat="1" applyFont="1" applyFill="1" applyBorder="1" applyAlignment="1">
      <alignment vertical="top"/>
    </xf>
    <xf numFmtId="3" fontId="2" fillId="0" borderId="1" xfId="0" applyNumberFormat="1" applyFont="1" applyFill="1" applyBorder="1" applyAlignment="1">
      <alignment vertical="top"/>
    </xf>
    <xf numFmtId="0" fontId="14" fillId="0" borderId="1" xfId="0" applyFont="1" applyFill="1" applyBorder="1" applyAlignment="1">
      <alignment vertical="top"/>
    </xf>
    <xf numFmtId="0" fontId="9" fillId="0" borderId="3" xfId="0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_АИП 2009-2012  24-08-2008" xfId="1"/>
    <cellStyle name="Обычный_АИП2009-2011 30.9" xfId="2"/>
    <cellStyle name="Обычный_Проект АИП 2009-2012 (Софинанс)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7"/>
  <sheetViews>
    <sheetView tabSelected="1" view="pageBreakPreview" topLeftCell="B2" zoomScaleNormal="100" zoomScaleSheetLayoutView="100" workbookViewId="0">
      <selection activeCell="A2" sqref="A2:E2"/>
    </sheetView>
  </sheetViews>
  <sheetFormatPr defaultRowHeight="15.75"/>
  <cols>
    <col min="1" max="1" width="4.5703125" style="1" hidden="1" customWidth="1"/>
    <col min="2" max="2" width="64.42578125" style="1" customWidth="1"/>
    <col min="3" max="3" width="12" hidden="1" customWidth="1"/>
    <col min="4" max="4" width="13.7109375" hidden="1" customWidth="1"/>
    <col min="5" max="5" width="13.5703125" customWidth="1"/>
  </cols>
  <sheetData>
    <row r="1" spans="1:5" ht="18" customHeight="1">
      <c r="A1" s="54"/>
      <c r="B1" s="54"/>
      <c r="C1" s="54"/>
      <c r="D1" s="54"/>
      <c r="E1" s="54"/>
    </row>
    <row r="2" spans="1:5" ht="75.75" customHeight="1">
      <c r="A2" s="55" t="s">
        <v>70</v>
      </c>
      <c r="B2" s="55"/>
      <c r="C2" s="55"/>
      <c r="D2" s="55"/>
      <c r="E2" s="55"/>
    </row>
    <row r="3" spans="1:5" ht="24" customHeight="1"/>
    <row r="4" spans="1:5" s="18" customFormat="1" ht="35.25" customHeight="1">
      <c r="A4" s="27" t="s">
        <v>0</v>
      </c>
      <c r="B4" s="2" t="s">
        <v>35</v>
      </c>
      <c r="C4" s="3" t="s">
        <v>67</v>
      </c>
      <c r="D4" s="3" t="s">
        <v>66</v>
      </c>
      <c r="E4" s="3" t="s">
        <v>67</v>
      </c>
    </row>
    <row r="5" spans="1:5" s="18" customFormat="1" ht="62.25" hidden="1" customHeight="1">
      <c r="A5" s="52"/>
      <c r="B5" s="56" t="s">
        <v>5</v>
      </c>
      <c r="C5" s="53"/>
      <c r="D5" s="51">
        <f>D6+D16</f>
        <v>0</v>
      </c>
      <c r="E5" s="51">
        <f>C5+D5</f>
        <v>0</v>
      </c>
    </row>
    <row r="6" spans="1:5" s="18" customFormat="1" ht="18" hidden="1" customHeight="1">
      <c r="A6" s="28" t="s">
        <v>1</v>
      </c>
      <c r="B6" s="4" t="s">
        <v>2</v>
      </c>
      <c r="C6" s="36"/>
      <c r="D6" s="36">
        <f>D14+D10+D7</f>
        <v>0</v>
      </c>
      <c r="E6" s="36">
        <f t="shared" ref="E6:E67" si="0">C6+D6</f>
        <v>0</v>
      </c>
    </row>
    <row r="7" spans="1:5" s="18" customFormat="1" ht="49.5" hidden="1" customHeight="1">
      <c r="A7" s="28" t="s">
        <v>3</v>
      </c>
      <c r="B7" s="15" t="s">
        <v>49</v>
      </c>
      <c r="C7" s="36"/>
      <c r="D7" s="36"/>
      <c r="E7" s="36">
        <f t="shared" si="0"/>
        <v>0</v>
      </c>
    </row>
    <row r="8" spans="1:5" s="18" customFormat="1" ht="31.5" hidden="1" customHeight="1">
      <c r="A8" s="28"/>
      <c r="B8" s="29" t="s">
        <v>34</v>
      </c>
      <c r="C8" s="34"/>
      <c r="D8" s="34"/>
      <c r="E8" s="34">
        <f t="shared" si="0"/>
        <v>0</v>
      </c>
    </row>
    <row r="9" spans="1:5" s="18" customFormat="1" ht="35.25" hidden="1" customHeight="1">
      <c r="A9" s="28"/>
      <c r="B9" s="29" t="s">
        <v>53</v>
      </c>
      <c r="C9" s="34"/>
      <c r="D9" s="34"/>
      <c r="E9" s="34">
        <f t="shared" si="0"/>
        <v>0</v>
      </c>
    </row>
    <row r="10" spans="1:5" s="18" customFormat="1" ht="49.5" hidden="1" customHeight="1">
      <c r="A10" s="45" t="s">
        <v>12</v>
      </c>
      <c r="B10" s="15" t="s">
        <v>45</v>
      </c>
      <c r="C10" s="46"/>
      <c r="D10" s="46">
        <f>D11+D13</f>
        <v>0</v>
      </c>
      <c r="E10" s="46">
        <f t="shared" si="0"/>
        <v>0</v>
      </c>
    </row>
    <row r="11" spans="1:5" s="18" customFormat="1" ht="31.5" hidden="1" customHeight="1">
      <c r="A11" s="45"/>
      <c r="B11" s="29" t="s">
        <v>34</v>
      </c>
      <c r="C11" s="47"/>
      <c r="D11" s="47"/>
      <c r="E11" s="47">
        <f t="shared" si="0"/>
        <v>0</v>
      </c>
    </row>
    <row r="12" spans="1:5" s="18" customFormat="1" ht="52.5" hidden="1" customHeight="1">
      <c r="A12" s="28"/>
      <c r="B12" s="33" t="s">
        <v>46</v>
      </c>
      <c r="C12" s="34"/>
      <c r="D12" s="34"/>
      <c r="E12" s="34">
        <f t="shared" si="0"/>
        <v>0</v>
      </c>
    </row>
    <row r="13" spans="1:5" s="18" customFormat="1" ht="31.5" hidden="1" customHeight="1">
      <c r="A13" s="28"/>
      <c r="B13" s="29" t="s">
        <v>47</v>
      </c>
      <c r="C13" s="34"/>
      <c r="D13" s="34"/>
      <c r="E13" s="34">
        <f t="shared" si="0"/>
        <v>0</v>
      </c>
    </row>
    <row r="14" spans="1:5" s="18" customFormat="1" ht="36" hidden="1" customHeight="1">
      <c r="A14" s="8" t="s">
        <v>15</v>
      </c>
      <c r="B14" s="40" t="s">
        <v>54</v>
      </c>
      <c r="C14" s="36"/>
      <c r="D14" s="36">
        <f>D15</f>
        <v>0</v>
      </c>
      <c r="E14" s="36">
        <f t="shared" si="0"/>
        <v>0</v>
      </c>
    </row>
    <row r="15" spans="1:5" s="18" customFormat="1" ht="33" hidden="1" customHeight="1">
      <c r="A15" s="8"/>
      <c r="B15" s="12" t="s">
        <v>27</v>
      </c>
      <c r="C15" s="34"/>
      <c r="D15" s="34"/>
      <c r="E15" s="34">
        <f t="shared" si="0"/>
        <v>0</v>
      </c>
    </row>
    <row r="16" spans="1:5" s="18" customFormat="1" ht="17.25" hidden="1" customHeight="1">
      <c r="A16" s="8" t="s">
        <v>6</v>
      </c>
      <c r="B16" s="5" t="s">
        <v>7</v>
      </c>
      <c r="C16" s="36"/>
      <c r="D16" s="36">
        <f>D17+D20+D22</f>
        <v>0</v>
      </c>
      <c r="E16" s="36">
        <f t="shared" si="0"/>
        <v>0</v>
      </c>
    </row>
    <row r="17" spans="1:5" s="18" customFormat="1" ht="34.5" hidden="1" customHeight="1">
      <c r="A17" s="8" t="s">
        <v>3</v>
      </c>
      <c r="B17" s="40" t="s">
        <v>9</v>
      </c>
      <c r="C17" s="32"/>
      <c r="D17" s="32">
        <f>SUM(D18:D19)</f>
        <v>0</v>
      </c>
      <c r="E17" s="32">
        <f t="shared" si="0"/>
        <v>0</v>
      </c>
    </row>
    <row r="18" spans="1:5" s="31" customFormat="1" ht="36" hidden="1" customHeight="1">
      <c r="A18" s="6"/>
      <c r="B18" s="30" t="s">
        <v>10</v>
      </c>
      <c r="C18" s="34"/>
      <c r="D18" s="34"/>
      <c r="E18" s="34">
        <f t="shared" si="0"/>
        <v>0</v>
      </c>
    </row>
    <row r="19" spans="1:5" s="31" customFormat="1" ht="31.5" hidden="1" customHeight="1">
      <c r="A19" s="6"/>
      <c r="B19" s="30" t="s">
        <v>19</v>
      </c>
      <c r="C19" s="35"/>
      <c r="D19" s="35"/>
      <c r="E19" s="35">
        <f t="shared" si="0"/>
        <v>0</v>
      </c>
    </row>
    <row r="20" spans="1:5" s="18" customFormat="1" ht="36.75" hidden="1" customHeight="1">
      <c r="A20" s="9" t="s">
        <v>12</v>
      </c>
      <c r="B20" s="16" t="s">
        <v>11</v>
      </c>
      <c r="C20" s="34"/>
      <c r="D20" s="34">
        <f>SUM(D21)</f>
        <v>0</v>
      </c>
      <c r="E20" s="34">
        <f t="shared" si="0"/>
        <v>0</v>
      </c>
    </row>
    <row r="21" spans="1:5" s="18" customFormat="1" ht="36.75" hidden="1" customHeight="1">
      <c r="A21" s="10"/>
      <c r="B21" s="20" t="s">
        <v>17</v>
      </c>
      <c r="C21" s="34"/>
      <c r="D21" s="34"/>
      <c r="E21" s="34">
        <f t="shared" si="0"/>
        <v>0</v>
      </c>
    </row>
    <row r="22" spans="1:5" s="17" customFormat="1" ht="36.75" hidden="1" customHeight="1">
      <c r="A22" s="9" t="s">
        <v>12</v>
      </c>
      <c r="B22" s="16" t="s">
        <v>14</v>
      </c>
      <c r="C22" s="36"/>
      <c r="D22" s="36"/>
      <c r="E22" s="36">
        <f t="shared" si="0"/>
        <v>0</v>
      </c>
    </row>
    <row r="23" spans="1:5" s="18" customFormat="1" ht="55.5" customHeight="1">
      <c r="A23" s="48"/>
      <c r="B23" s="49" t="s">
        <v>8</v>
      </c>
      <c r="C23" s="50"/>
      <c r="D23" s="50">
        <f>D24+D58</f>
        <v>867230089</v>
      </c>
      <c r="E23" s="50">
        <f t="shared" si="0"/>
        <v>867230089</v>
      </c>
    </row>
    <row r="24" spans="1:5" s="18" customFormat="1" ht="19.5" customHeight="1">
      <c r="A24" s="8" t="s">
        <v>1</v>
      </c>
      <c r="B24" s="5" t="s">
        <v>2</v>
      </c>
      <c r="C24" s="46"/>
      <c r="D24" s="46">
        <f>D25+D29+D32+D40+D42+D41+D27+D64</f>
        <v>867230089</v>
      </c>
      <c r="E24" s="46">
        <f t="shared" si="0"/>
        <v>867230089</v>
      </c>
    </row>
    <row r="25" spans="1:5" s="18" customFormat="1" ht="54.75" customHeight="1">
      <c r="A25" s="8" t="s">
        <v>3</v>
      </c>
      <c r="B25" s="40" t="s">
        <v>48</v>
      </c>
      <c r="C25" s="46"/>
      <c r="D25" s="46">
        <f>D26</f>
        <v>587853743</v>
      </c>
      <c r="E25" s="46">
        <f t="shared" si="0"/>
        <v>587853743</v>
      </c>
    </row>
    <row r="26" spans="1:5" s="18" customFormat="1" ht="33" customHeight="1">
      <c r="A26" s="8"/>
      <c r="B26" s="11" t="s">
        <v>13</v>
      </c>
      <c r="C26" s="47"/>
      <c r="D26" s="47">
        <v>587853743</v>
      </c>
      <c r="E26" s="47">
        <f t="shared" si="0"/>
        <v>587853743</v>
      </c>
    </row>
    <row r="27" spans="1:5" s="18" customFormat="1" ht="51" hidden="1" customHeight="1">
      <c r="A27" s="8" t="s">
        <v>12</v>
      </c>
      <c r="B27" s="15" t="s">
        <v>49</v>
      </c>
      <c r="C27" s="36"/>
      <c r="D27" s="36">
        <f>D28</f>
        <v>0</v>
      </c>
      <c r="E27" s="36">
        <f t="shared" si="0"/>
        <v>0</v>
      </c>
    </row>
    <row r="28" spans="1:5" s="18" customFormat="1" ht="33" hidden="1" customHeight="1">
      <c r="A28" s="8"/>
      <c r="B28" s="11" t="s">
        <v>13</v>
      </c>
      <c r="C28" s="34"/>
      <c r="D28" s="34"/>
      <c r="E28" s="34">
        <f t="shared" si="0"/>
        <v>0</v>
      </c>
    </row>
    <row r="29" spans="1:5" s="18" customFormat="1" ht="34.5" hidden="1" customHeight="1">
      <c r="A29" s="19" t="s">
        <v>15</v>
      </c>
      <c r="B29" s="37" t="s">
        <v>55</v>
      </c>
      <c r="C29" s="36"/>
      <c r="D29" s="36">
        <f>D30+D31</f>
        <v>0</v>
      </c>
      <c r="E29" s="36">
        <f t="shared" si="0"/>
        <v>0</v>
      </c>
    </row>
    <row r="30" spans="1:5" s="18" customFormat="1" ht="32.25" hidden="1" customHeight="1">
      <c r="A30" s="19"/>
      <c r="B30" s="20" t="s">
        <v>20</v>
      </c>
      <c r="C30" s="34"/>
      <c r="D30" s="34"/>
      <c r="E30" s="34">
        <f t="shared" si="0"/>
        <v>0</v>
      </c>
    </row>
    <row r="31" spans="1:5" s="18" customFormat="1" ht="32.25" hidden="1" customHeight="1">
      <c r="A31" s="19"/>
      <c r="B31" s="20" t="s">
        <v>52</v>
      </c>
      <c r="C31" s="34"/>
      <c r="D31" s="34"/>
      <c r="E31" s="34">
        <f t="shared" si="0"/>
        <v>0</v>
      </c>
    </row>
    <row r="32" spans="1:5" s="18" customFormat="1" ht="17.25" hidden="1" customHeight="1">
      <c r="A32" s="19" t="s">
        <v>16</v>
      </c>
      <c r="B32" s="37" t="s">
        <v>24</v>
      </c>
      <c r="C32" s="36"/>
      <c r="D32" s="36">
        <f>D33+D35+D37</f>
        <v>0</v>
      </c>
      <c r="E32" s="36">
        <f t="shared" si="0"/>
        <v>0</v>
      </c>
    </row>
    <row r="33" spans="1:5" s="18" customFormat="1" ht="51" hidden="1" customHeight="1">
      <c r="A33" s="19"/>
      <c r="B33" s="41" t="s">
        <v>37</v>
      </c>
      <c r="C33" s="36"/>
      <c r="D33" s="36">
        <f>D34</f>
        <v>0</v>
      </c>
      <c r="E33" s="36">
        <f t="shared" si="0"/>
        <v>0</v>
      </c>
    </row>
    <row r="34" spans="1:5" s="18" customFormat="1" ht="18" hidden="1" customHeight="1">
      <c r="A34" s="19"/>
      <c r="B34" s="26" t="s">
        <v>36</v>
      </c>
      <c r="C34" s="34"/>
      <c r="D34" s="34"/>
      <c r="E34" s="34">
        <f t="shared" si="0"/>
        <v>0</v>
      </c>
    </row>
    <row r="35" spans="1:5" s="18" customFormat="1" ht="32.25" hidden="1" customHeight="1">
      <c r="A35" s="19"/>
      <c r="B35" s="16" t="s">
        <v>22</v>
      </c>
      <c r="C35" s="34"/>
      <c r="D35" s="34"/>
      <c r="E35" s="34">
        <f t="shared" si="0"/>
        <v>0</v>
      </c>
    </row>
    <row r="36" spans="1:5" s="18" customFormat="1" ht="19.5" hidden="1" customHeight="1">
      <c r="A36" s="19"/>
      <c r="B36" s="20" t="s">
        <v>23</v>
      </c>
      <c r="C36" s="34"/>
      <c r="D36" s="34"/>
      <c r="E36" s="34">
        <f t="shared" si="0"/>
        <v>0</v>
      </c>
    </row>
    <row r="37" spans="1:5" s="18" customFormat="1" ht="51" hidden="1" customHeight="1">
      <c r="A37" s="19"/>
      <c r="B37" s="21" t="s">
        <v>31</v>
      </c>
      <c r="C37" s="34"/>
      <c r="D37" s="34">
        <f>SUM(D38:D39)</f>
        <v>0</v>
      </c>
      <c r="E37" s="34">
        <f t="shared" si="0"/>
        <v>0</v>
      </c>
    </row>
    <row r="38" spans="1:5" s="18" customFormat="1" ht="33.75" hidden="1" customHeight="1">
      <c r="A38" s="19"/>
      <c r="B38" s="22" t="s">
        <v>32</v>
      </c>
      <c r="C38" s="34"/>
      <c r="D38" s="34"/>
      <c r="E38" s="34">
        <f t="shared" si="0"/>
        <v>0</v>
      </c>
    </row>
    <row r="39" spans="1:5" s="18" customFormat="1" ht="37.5" hidden="1" customHeight="1">
      <c r="A39" s="19"/>
      <c r="B39" s="13" t="s">
        <v>33</v>
      </c>
      <c r="C39" s="34"/>
      <c r="D39" s="34"/>
      <c r="E39" s="34">
        <f t="shared" si="0"/>
        <v>0</v>
      </c>
    </row>
    <row r="40" spans="1:5" s="18" customFormat="1" ht="53.25" customHeight="1">
      <c r="A40" s="19" t="s">
        <v>30</v>
      </c>
      <c r="B40" s="42" t="s">
        <v>69</v>
      </c>
      <c r="C40" s="36"/>
      <c r="D40" s="36">
        <v>135070000</v>
      </c>
      <c r="E40" s="36">
        <f t="shared" si="0"/>
        <v>135070000</v>
      </c>
    </row>
    <row r="41" spans="1:5" s="18" customFormat="1" ht="66" customHeight="1">
      <c r="A41" s="19" t="s">
        <v>44</v>
      </c>
      <c r="B41" s="37" t="s">
        <v>68</v>
      </c>
      <c r="C41" s="36"/>
      <c r="D41" s="36">
        <v>144306346</v>
      </c>
      <c r="E41" s="36">
        <f t="shared" si="0"/>
        <v>144306346</v>
      </c>
    </row>
    <row r="42" spans="1:5" s="18" customFormat="1" ht="35.25" hidden="1" customHeight="1">
      <c r="A42" s="19" t="s">
        <v>50</v>
      </c>
      <c r="B42" s="42" t="s">
        <v>25</v>
      </c>
      <c r="C42" s="36"/>
      <c r="D42" s="36">
        <f t="shared" ref="D42" si="1">SUM(D43,D56)</f>
        <v>0</v>
      </c>
      <c r="E42" s="36">
        <f t="shared" si="0"/>
        <v>0</v>
      </c>
    </row>
    <row r="43" spans="1:5" s="18" customFormat="1" ht="38.25" hidden="1" customHeight="1">
      <c r="A43" s="19"/>
      <c r="B43" s="44" t="s">
        <v>63</v>
      </c>
      <c r="C43" s="34"/>
      <c r="D43" s="34"/>
      <c r="E43" s="34">
        <f t="shared" si="0"/>
        <v>0</v>
      </c>
    </row>
    <row r="44" spans="1:5" s="18" customFormat="1" ht="36.75" hidden="1" customHeight="1">
      <c r="A44" s="19"/>
      <c r="B44" s="14" t="s">
        <v>56</v>
      </c>
      <c r="C44" s="34"/>
      <c r="D44" s="34"/>
      <c r="E44" s="34">
        <f t="shared" si="0"/>
        <v>0</v>
      </c>
    </row>
    <row r="45" spans="1:5" s="18" customFormat="1" ht="35.25" hidden="1" customHeight="1">
      <c r="A45" s="19"/>
      <c r="B45" s="14" t="s">
        <v>65</v>
      </c>
      <c r="C45" s="47"/>
      <c r="D45" s="47"/>
      <c r="E45" s="47">
        <f t="shared" si="0"/>
        <v>0</v>
      </c>
    </row>
    <row r="46" spans="1:5" s="18" customFormat="1" ht="33" hidden="1" customHeight="1">
      <c r="A46" s="19"/>
      <c r="B46" s="14" t="s">
        <v>57</v>
      </c>
      <c r="C46" s="34"/>
      <c r="D46" s="34"/>
      <c r="E46" s="34">
        <f t="shared" si="0"/>
        <v>0</v>
      </c>
    </row>
    <row r="47" spans="1:5" s="18" customFormat="1" ht="33.75" hidden="1" customHeight="1">
      <c r="A47" s="19"/>
      <c r="B47" s="14" t="s">
        <v>58</v>
      </c>
      <c r="C47" s="34"/>
      <c r="D47" s="34"/>
      <c r="E47" s="34">
        <f t="shared" si="0"/>
        <v>0</v>
      </c>
    </row>
    <row r="48" spans="1:5" s="23" customFormat="1" ht="34.5" hidden="1" customHeight="1">
      <c r="A48" s="19"/>
      <c r="B48" s="14" t="s">
        <v>59</v>
      </c>
      <c r="C48" s="34"/>
      <c r="D48" s="34"/>
      <c r="E48" s="34">
        <f t="shared" si="0"/>
        <v>0</v>
      </c>
    </row>
    <row r="49" spans="1:5" s="23" customFormat="1" ht="35.25" hidden="1" customHeight="1">
      <c r="A49" s="19"/>
      <c r="B49" s="14" t="s">
        <v>38</v>
      </c>
      <c r="C49" s="47"/>
      <c r="D49" s="47"/>
      <c r="E49" s="47">
        <f t="shared" si="0"/>
        <v>0</v>
      </c>
    </row>
    <row r="50" spans="1:5" s="23" customFormat="1" ht="36" hidden="1" customHeight="1">
      <c r="A50" s="19"/>
      <c r="B50" s="14" t="s">
        <v>39</v>
      </c>
      <c r="C50" s="47"/>
      <c r="D50" s="47"/>
      <c r="E50" s="47">
        <f t="shared" si="0"/>
        <v>0</v>
      </c>
    </row>
    <row r="51" spans="1:5" s="23" customFormat="1" ht="37.5" hidden="1" customHeight="1">
      <c r="A51" s="19"/>
      <c r="B51" s="14" t="s">
        <v>60</v>
      </c>
      <c r="C51" s="34"/>
      <c r="D51" s="34"/>
      <c r="E51" s="34">
        <f t="shared" si="0"/>
        <v>0</v>
      </c>
    </row>
    <row r="52" spans="1:5" s="23" customFormat="1" ht="37.5" hidden="1" customHeight="1">
      <c r="A52" s="19"/>
      <c r="B52" s="14" t="s">
        <v>40</v>
      </c>
      <c r="C52" s="34"/>
      <c r="D52" s="34"/>
      <c r="E52" s="34">
        <f t="shared" si="0"/>
        <v>0</v>
      </c>
    </row>
    <row r="53" spans="1:5" s="23" customFormat="1" ht="37.5" hidden="1" customHeight="1">
      <c r="A53" s="19"/>
      <c r="B53" s="14" t="s">
        <v>41</v>
      </c>
      <c r="C53" s="34"/>
      <c r="D53" s="34"/>
      <c r="E53" s="34">
        <f t="shared" si="0"/>
        <v>0</v>
      </c>
    </row>
    <row r="54" spans="1:5" s="23" customFormat="1" ht="36" hidden="1" customHeight="1">
      <c r="A54" s="19"/>
      <c r="B54" s="14" t="s">
        <v>42</v>
      </c>
      <c r="C54" s="34"/>
      <c r="D54" s="34"/>
      <c r="E54" s="34">
        <f t="shared" si="0"/>
        <v>0</v>
      </c>
    </row>
    <row r="55" spans="1:5" s="23" customFormat="1" ht="64.5" hidden="1" customHeight="1">
      <c r="A55" s="19"/>
      <c r="B55" s="14" t="s">
        <v>61</v>
      </c>
      <c r="C55" s="34"/>
      <c r="D55" s="34"/>
      <c r="E55" s="34">
        <f t="shared" si="0"/>
        <v>0</v>
      </c>
    </row>
    <row r="56" spans="1:5" s="23" customFormat="1" ht="36.75" hidden="1" customHeight="1">
      <c r="A56" s="19"/>
      <c r="B56" s="43" t="s">
        <v>62</v>
      </c>
      <c r="C56" s="34"/>
      <c r="D56" s="34"/>
      <c r="E56" s="34">
        <f t="shared" si="0"/>
        <v>0</v>
      </c>
    </row>
    <row r="57" spans="1:5" s="23" customFormat="1" ht="39.75" hidden="1" customHeight="1">
      <c r="A57" s="19"/>
      <c r="B57" s="14" t="s">
        <v>43</v>
      </c>
      <c r="C57" s="34"/>
      <c r="D57" s="34"/>
      <c r="E57" s="34">
        <f t="shared" si="0"/>
        <v>0</v>
      </c>
    </row>
    <row r="58" spans="1:5" s="23" customFormat="1" ht="21.75" hidden="1" customHeight="1">
      <c r="A58" s="8" t="s">
        <v>6</v>
      </c>
      <c r="B58" s="5" t="s">
        <v>7</v>
      </c>
      <c r="C58" s="34"/>
      <c r="D58" s="34"/>
      <c r="E58" s="34">
        <f t="shared" si="0"/>
        <v>0</v>
      </c>
    </row>
    <row r="59" spans="1:5" s="23" customFormat="1" ht="23.25" hidden="1" customHeight="1">
      <c r="A59" s="9" t="s">
        <v>3</v>
      </c>
      <c r="B59" s="16" t="s">
        <v>11</v>
      </c>
      <c r="C59" s="34"/>
      <c r="D59" s="34">
        <f>SUM(D60:D61)</f>
        <v>0</v>
      </c>
      <c r="E59" s="34">
        <f t="shared" si="0"/>
        <v>0</v>
      </c>
    </row>
    <row r="60" spans="1:5" s="23" customFormat="1" ht="69" hidden="1" customHeight="1">
      <c r="A60" s="10"/>
      <c r="B60" s="20" t="s">
        <v>28</v>
      </c>
      <c r="C60" s="34"/>
      <c r="D60" s="34"/>
      <c r="E60" s="34">
        <f t="shared" si="0"/>
        <v>0</v>
      </c>
    </row>
    <row r="61" spans="1:5" s="23" customFormat="1" ht="48.75" hidden="1" customHeight="1">
      <c r="A61" s="10"/>
      <c r="B61" s="20" t="s">
        <v>26</v>
      </c>
      <c r="C61" s="34"/>
      <c r="D61" s="34"/>
      <c r="E61" s="34">
        <f t="shared" si="0"/>
        <v>0</v>
      </c>
    </row>
    <row r="62" spans="1:5" s="23" customFormat="1" ht="38.25" hidden="1" customHeight="1">
      <c r="A62" s="24" t="s">
        <v>12</v>
      </c>
      <c r="B62" s="16" t="s">
        <v>18</v>
      </c>
      <c r="C62" s="34"/>
      <c r="D62" s="34"/>
      <c r="E62" s="34">
        <f t="shared" si="0"/>
        <v>0</v>
      </c>
    </row>
    <row r="63" spans="1:5" s="23" customFormat="1" ht="63" hidden="1">
      <c r="A63" s="24" t="s">
        <v>21</v>
      </c>
      <c r="B63" s="16" t="s">
        <v>29</v>
      </c>
      <c r="C63" s="34"/>
      <c r="D63" s="34"/>
      <c r="E63" s="34">
        <f t="shared" si="0"/>
        <v>0</v>
      </c>
    </row>
    <row r="64" spans="1:5" s="23" customFormat="1" ht="39" hidden="1" customHeight="1">
      <c r="A64" s="24" t="s">
        <v>51</v>
      </c>
      <c r="B64" s="37" t="s">
        <v>11</v>
      </c>
      <c r="C64" s="36"/>
      <c r="D64" s="36"/>
      <c r="E64" s="36">
        <f t="shared" si="0"/>
        <v>0</v>
      </c>
    </row>
    <row r="65" spans="1:5" s="23" customFormat="1" ht="63" hidden="1">
      <c r="A65" s="24"/>
      <c r="B65" s="38" t="s">
        <v>64</v>
      </c>
      <c r="C65" s="34"/>
      <c r="D65" s="34"/>
      <c r="E65" s="34">
        <f t="shared" si="0"/>
        <v>0</v>
      </c>
    </row>
    <row r="66" spans="1:5" s="23" customFormat="1" ht="47.25" hidden="1">
      <c r="A66" s="24"/>
      <c r="B66" s="39" t="s">
        <v>26</v>
      </c>
      <c r="C66" s="34"/>
      <c r="D66" s="34"/>
      <c r="E66" s="34">
        <f t="shared" si="0"/>
        <v>0</v>
      </c>
    </row>
    <row r="67" spans="1:5" s="23" customFormat="1">
      <c r="A67" s="7"/>
      <c r="B67" s="25" t="s">
        <v>4</v>
      </c>
      <c r="C67" s="36"/>
      <c r="D67" s="36">
        <f>D23+D5</f>
        <v>867230089</v>
      </c>
      <c r="E67" s="36">
        <f t="shared" si="0"/>
        <v>867230089</v>
      </c>
    </row>
  </sheetData>
  <mergeCells count="2">
    <mergeCell ref="A2:E2"/>
    <mergeCell ref="A1:E1"/>
  </mergeCells>
  <phoneticPr fontId="0" type="noConversion"/>
  <pageMargins left="1.3779527559055118" right="0.59055118110236227" top="0.78740157480314965" bottom="0.78740157480314965" header="0.39370078740157483" footer="0.39370078740157483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Депатамент Финансов 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Огурцова</dc:creator>
  <cp:lastModifiedBy>Татьяна В. Сочнева</cp:lastModifiedBy>
  <cp:lastPrinted>2011-03-17T13:35:59Z</cp:lastPrinted>
  <dcterms:created xsi:type="dcterms:W3CDTF">2005-05-06T07:09:42Z</dcterms:created>
  <dcterms:modified xsi:type="dcterms:W3CDTF">2011-03-17T13:36:08Z</dcterms:modified>
</cp:coreProperties>
</file>