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0" windowWidth="15090" windowHeight="16380"/>
  </bookViews>
  <sheets>
    <sheet name="Приложение №1 Табл.№1" sheetId="2" r:id="rId1"/>
  </sheets>
  <definedNames>
    <definedName name="_xlnm._FilterDatabase" localSheetId="0" hidden="1">'Приложение №1 Табл.№1'!$A$12:$AA$12</definedName>
    <definedName name="_xlnm.Print_Titles" localSheetId="0">'Приложение №1 Табл.№1'!$11:$11</definedName>
    <definedName name="_xlnm.Print_Area" localSheetId="0">'Приложение №1 Табл.№1'!$A$1:$W$68</definedName>
  </definedNames>
  <calcPr calcId="145621"/>
</workbook>
</file>

<file path=xl/calcChain.xml><?xml version="1.0" encoding="utf-8"?>
<calcChain xmlns="http://schemas.openxmlformats.org/spreadsheetml/2006/main">
  <c r="L34" i="2" l="1"/>
  <c r="L49" i="2"/>
  <c r="L68" i="2"/>
  <c r="L20" i="2"/>
  <c r="L21" i="2"/>
  <c r="L29" i="2"/>
  <c r="L31" i="2"/>
  <c r="L50" i="2"/>
  <c r="L51" i="2"/>
</calcChain>
</file>

<file path=xl/sharedStrings.xml><?xml version="1.0" encoding="utf-8"?>
<sst xmlns="http://schemas.openxmlformats.org/spreadsheetml/2006/main" count="535" uniqueCount="189">
  <si>
    <t>Итого</t>
  </si>
  <si>
    <t/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</si>
  <si>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</si>
  <si>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</si>
  <si>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1110174260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</si>
  <si>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</si>
  <si>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</si>
  <si>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1110174250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</si>
  <si>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</si>
  <si>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</si>
  <si>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1110174240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</si>
  <si>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</si>
  <si>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</si>
  <si>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1110174230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</si>
  <si>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</si>
  <si>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11.1.01.71680</t>
  </si>
  <si>
    <t>1110171680</t>
  </si>
  <si>
    <t>Предоставление государственных услуг (выполнение работ) в области образования в сфере культуры</t>
  </si>
  <si>
    <t>11.1.01.00000</t>
  </si>
  <si>
    <t>1110100000</t>
  </si>
  <si>
    <t>Ведомственная целевая программа департамента культуры Ярославской области</t>
  </si>
  <si>
    <t>11.1.00.00000</t>
  </si>
  <si>
    <t>1110000000</t>
  </si>
  <si>
    <t>Государственная программа "Развитие культуры и туризма в Ярославской области"</t>
  </si>
  <si>
    <t>11.0.00.00000</t>
  </si>
  <si>
    <t>1100000000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</si>
  <si>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</si>
  <si>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</si>
  <si>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05108R0820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</si>
  <si>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</si>
  <si>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</si>
  <si>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0510871200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</si>
  <si>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</si>
  <si>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</si>
  <si>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0510800000</t>
  </si>
  <si>
    <t>Региональная программа "Стимулирование развития жилищного строительства на территории Ярославской области"</t>
  </si>
  <si>
    <t>05.1.00.00000</t>
  </si>
  <si>
    <t>0510000000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</si>
  <si>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</si>
  <si>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</si>
  <si>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0500000000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</si>
  <si>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</si>
  <si>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</si>
  <si>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0330370960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</si>
  <si>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</si>
  <si>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</si>
  <si>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0330300000</t>
  </si>
  <si>
    <t>Создание условий для развития и благополучия детей и семей с детьми</t>
  </si>
  <si>
    <t>03.3.01.70980</t>
  </si>
  <si>
    <t>0330170980</t>
  </si>
  <si>
    <t>Реализация региональной семейной политики и политики в интересах детей</t>
  </si>
  <si>
    <t>03.3.01.00000</t>
  </si>
  <si>
    <t>0330100000</t>
  </si>
  <si>
    <t>Областная целевая программа "Семья и дети Ярославии"</t>
  </si>
  <si>
    <t>03.3.00.00000</t>
  </si>
  <si>
    <t>0330000000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</si>
  <si>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</si>
  <si>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03.1.P1.55730</t>
  </si>
  <si>
    <t>031P155730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</si>
  <si>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</si>
  <si>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03.1.P1.50840</t>
  </si>
  <si>
    <t>031P150840</t>
  </si>
  <si>
    <t>Региональный проект "Финансовая поддержка семей при рождении детей"</t>
  </si>
  <si>
    <t>03.1.P1.00000</t>
  </si>
  <si>
    <t>031P100000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</si>
  <si>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</si>
  <si>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</si>
  <si>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0310359400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</si>
  <si>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</si>
  <si>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</si>
  <si>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0310300000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</si>
  <si>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</si>
  <si>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03.1.01.75480</t>
  </si>
  <si>
    <t>0310175480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</si>
  <si>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</si>
  <si>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</si>
  <si>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0310173040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</si>
  <si>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</si>
  <si>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03.1.01.53870</t>
  </si>
  <si>
    <t>0310153870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</si>
  <si>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</si>
  <si>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03.1.01.53860</t>
  </si>
  <si>
    <t>0310153860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</si>
  <si>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</si>
  <si>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</si>
  <si>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0310153850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</si>
  <si>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</si>
  <si>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03.1.01.53810</t>
  </si>
  <si>
    <t>0310153810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</si>
  <si>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</si>
  <si>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</si>
  <si>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0310152700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</si>
  <si>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</si>
  <si>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</si>
  <si>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0310100000</t>
  </si>
  <si>
    <t>Ведомственная целевая программа "Социальная поддержка населения Ярославской области"</t>
  </si>
  <si>
    <t>03.1.00.00000</t>
  </si>
  <si>
    <t>0310000000</t>
  </si>
  <si>
    <t>Государственная программа "Социальная поддержка населения Ярославской области"</t>
  </si>
  <si>
    <t>03.0.00.00000</t>
  </si>
  <si>
    <t>0300000000</t>
  </si>
  <si>
    <t>Субвенция на государственную поддержку опеки и попечительства</t>
  </si>
  <si>
    <t>02.1.02.70500</t>
  </si>
  <si>
    <t>0210270500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</si>
  <si>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</si>
  <si>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</si>
  <si>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0210270460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</si>
  <si>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</si>
  <si>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</si>
  <si>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0210270430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</si>
  <si>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</si>
  <si>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</si>
  <si>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0210252600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</si>
  <si>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</si>
  <si>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</si>
  <si>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0210200000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</si>
  <si>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</si>
  <si>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</si>
  <si>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0210174260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</si>
  <si>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</si>
  <si>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</si>
  <si>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0210174250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</si>
  <si>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</si>
  <si>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02.1.01.74240</t>
  </si>
  <si>
    <t>0210174240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</si>
  <si>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</si>
  <si>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</si>
  <si>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0210174230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</si>
  <si>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</si>
  <si>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</si>
  <si>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0210170440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</si>
  <si>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</si>
  <si>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</si>
  <si>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0210170420</t>
  </si>
  <si>
    <t>Организация предоставления государственных услуг и выполнения работ в сфере образования</t>
  </si>
  <si>
    <t>02.1.01.00000</t>
  </si>
  <si>
    <t>0210100000</t>
  </si>
  <si>
    <t>Ведомственная целевая программа департамента образования Ярославской области</t>
  </si>
  <si>
    <t>02.1.00.00000</t>
  </si>
  <si>
    <t>0210000000</t>
  </si>
  <si>
    <t>Государственная программа "Развитие образования и молодежная политика в Ярославской области"</t>
  </si>
  <si>
    <t>02.0.00.00000</t>
  </si>
  <si>
    <t>0200000000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</si>
  <si>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</si>
  <si>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</si>
  <si>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0130374260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</si>
  <si>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</si>
  <si>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</si>
  <si>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0130374250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</si>
  <si>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</si>
  <si>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</si>
  <si>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0130374240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</si>
  <si>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</si>
  <si>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</si>
  <si>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0130374230</t>
  </si>
  <si>
    <t>Обеспечение деятельности учреждений, подведомственных учредителю в сфере здравоохранения</t>
  </si>
  <si>
    <t>01.3.03.70070</t>
  </si>
  <si>
    <t>0130370070</t>
  </si>
  <si>
    <t>Развитие кадровых ресурсов в здравоохранении</t>
  </si>
  <si>
    <t>01.3.03.00000</t>
  </si>
  <si>
    <t>0130300000</t>
  </si>
  <si>
    <t>Ведомственная целевая программа департамента здравоохранения и фармации Ярославской области</t>
  </si>
  <si>
    <t>01.3.00.00000</t>
  </si>
  <si>
    <t>0130000000</t>
  </si>
  <si>
    <t>Государственная программа "Развитие здравоохранения в Ярославской области"</t>
  </si>
  <si>
    <t>01.0.00.00000</t>
  </si>
  <si>
    <t>0100000000</t>
  </si>
  <si>
    <t>2021 год Итог</t>
  </si>
  <si>
    <t>2021 год Поправки</t>
  </si>
  <si>
    <t>2020 год Итог</t>
  </si>
  <si>
    <t>2020 год Поправки</t>
  </si>
  <si>
    <t>2019 год Итог</t>
  </si>
  <si>
    <t>2019 год Поправки</t>
  </si>
  <si>
    <t>2019 год (руб.)</t>
  </si>
  <si>
    <t>2021 год (руб.)</t>
  </si>
  <si>
    <t>2020 год (руб.)</t>
  </si>
  <si>
    <t>Наименование</t>
  </si>
  <si>
    <t>Код целевой статьи</t>
  </si>
  <si>
    <t>к Закону Ярославской области</t>
  </si>
  <si>
    <t xml:space="preserve"> </t>
  </si>
  <si>
    <t>2019 год
(руб.)</t>
  </si>
  <si>
    <t>2020 год
(руб.)</t>
  </si>
  <si>
    <t>2021 год
(руб.)</t>
  </si>
  <si>
    <t>Приложение 8</t>
  </si>
  <si>
    <t>Перечень бюджетных ассигнований, предусмотренных на поддержку семьи и детства 
на 2019 год и  на плановый период 2020 и 2021 годов</t>
  </si>
  <si>
    <t>"Приложение 11</t>
  </si>
  <si>
    <t xml:space="preserve">           от 24.12.2018 № 93-з</t>
  </si>
  <si>
    <t>"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</si>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</sst>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0" xfId="1" applyNumberFormat="1" applyProtection="1">
      <protection hidden="1"/>
    </xf>
    <xf numFmtId="164" fontId="4" fillId="0" borderId="6" xfId="1" applyNumberFormat="1" applyFont="1" applyFill="1" applyBorder="1" applyAlignment="1" applyProtection="1">
      <alignment horizontal="right" vertical="center"/>
      <protection hidden="1"/>
    </xf>
    <xf numFmtId="164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9" fillId="0" borderId="0" xfId="1" applyFont="1"/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4" fillId="3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/>
    <xf numFmtId="164" fontId="6" fillId="0" borderId="0" xfId="1" applyNumberFormat="1" applyFont="1" applyFill="1" applyBorder="1" applyAlignment="1" applyProtection="1">
      <alignment horizontal="right" vertical="center"/>
      <protection hidden="1"/>
    </xf>
    <xf numFmtId="164" fontId="10" fillId="0" borderId="0" xfId="1" applyNumberFormat="1" applyFont="1" applyFill="1" applyBorder="1" applyAlignment="1" applyProtection="1">
      <alignment horizontal="right" vertical="center"/>
      <protection hidden="1"/>
    </xf>
    <xf numFmtId="164" fontId="1" fillId="0" borderId="0" xfId="1" applyNumberFormat="1" applyBorder="1"/>
    <xf numFmtId="164" fontId="3" fillId="0" borderId="0" xfId="1" applyNumberFormat="1" applyFont="1" applyFill="1" applyBorder="1" applyAlignment="1" applyProtection="1">
      <alignment horizontal="right" vertical="center"/>
      <protection hidden="1"/>
    </xf>
    <xf numFmtId="164" fontId="11" fillId="0" borderId="0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Border="1" applyAlignment="1" applyProtection="1">
      <alignment horizontal="right" vertical="center"/>
      <protection hidden="1"/>
    </xf>
    <xf numFmtId="164" fontId="12" fillId="0" borderId="0" xfId="1" applyNumberFormat="1" applyFont="1" applyFill="1" applyBorder="1" applyAlignment="1" applyProtection="1">
      <alignment horizontal="right" vertical="center"/>
      <protection hidden="1"/>
    </xf>
    <xf numFmtId="164" fontId="4" fillId="0" borderId="0" xfId="1" applyNumberFormat="1" applyFont="1" applyFill="1" applyBorder="1" applyAlignment="1" applyProtection="1">
      <alignment horizontal="right" vertical="center"/>
      <protection hidden="1"/>
    </xf>
    <xf numFmtId="164" fontId="13" fillId="0" borderId="0" xfId="1" applyNumberFormat="1" applyFont="1" applyFill="1" applyBorder="1" applyAlignment="1" applyProtection="1">
      <alignment horizontal="right" vertical="center"/>
      <protection hidden="1"/>
    </xf>
    <xf numFmtId="164" fontId="6" fillId="2" borderId="0" xfId="1" applyNumberFormat="1" applyFont="1" applyFill="1" applyBorder="1" applyAlignment="1" applyProtection="1">
      <alignment horizontal="right" vertical="center"/>
      <protection hidden="1"/>
    </xf>
    <xf numFmtId="164" fontId="3" fillId="2" borderId="0" xfId="1" applyNumberFormat="1" applyFont="1" applyFill="1" applyBorder="1" applyAlignment="1" applyProtection="1">
      <alignment horizontal="right" vertical="center"/>
      <protection hidden="1"/>
    </xf>
    <xf numFmtId="164" fontId="5" fillId="2" borderId="0" xfId="1" applyNumberFormat="1" applyFont="1" applyFill="1" applyBorder="1" applyAlignment="1" applyProtection="1">
      <alignment horizontal="right" vertical="center"/>
      <protection hidden="1"/>
    </xf>
    <xf numFmtId="164" fontId="4" fillId="2" borderId="0" xfId="1" applyNumberFormat="1" applyFont="1" applyFill="1" applyBorder="1" applyAlignment="1" applyProtection="1">
      <alignment horizontal="right" vertical="center"/>
      <protection hidden="1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13" fillId="0" borderId="0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 applyAlignment="1" applyProtection="1">
      <protection hidden="1"/>
    </xf>
    <xf numFmtId="0" fontId="1" fillId="0" borderId="0" xfId="1" applyFill="1"/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166" fontId="5" fillId="0" borderId="4" xfId="1" applyNumberFormat="1" applyFont="1" applyFill="1" applyBorder="1" applyAlignment="1" applyProtection="1">
      <alignment horizontal="center" vertical="center"/>
      <protection hidden="1"/>
    </xf>
    <xf numFmtId="166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6" fillId="0" borderId="4" xfId="1" applyNumberFormat="1" applyFont="1" applyFill="1" applyBorder="1" applyAlignment="1" applyProtection="1">
      <alignment horizontal="center" vertical="center"/>
      <protection hidden="1"/>
    </xf>
    <xf numFmtId="166" fontId="6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9" fillId="0" borderId="0" xfId="1" applyNumberFormat="1" applyFont="1" applyFill="1" applyBorder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A68"/>
  <sheetViews>
    <sheetView showGridLines="0" tabSelected="1" view="pageBreakPreview" zoomScaleNormal="100" zoomScaleSheetLayoutView="100" workbookViewId="0">
      <selection activeCell="L4" sqref="L4"/>
    </sheetView>
  </sheetViews>
  <sheetFormatPr defaultRowHeight="12.75" x14ac:dyDescent="0.2"/>
  <cols>
    <col min="1" max="1" width="0.140625" style="1" customWidth="1"/>
    <col min="2" max="5" width="0" style="1" hidden="1" customWidth="1"/>
    <col min="6" max="6" width="14.28515625" style="1" customWidth="1"/>
    <col min="7" max="7" width="66" style="60" customWidth="1"/>
    <col min="8" max="11" width="0" style="60" hidden="1" customWidth="1"/>
    <col min="12" max="12" width="15.140625" style="60" customWidth="1"/>
    <col min="13" max="14" width="0" style="60" hidden="1" customWidth="1"/>
    <col min="15" max="15" width="15.42578125" style="60" customWidth="1"/>
    <col min="16" max="17" width="0" style="60" hidden="1" customWidth="1"/>
    <col min="18" max="18" width="15.7109375" style="60" customWidth="1"/>
    <col min="19" max="21" width="0" style="1" hidden="1" customWidth="1"/>
    <col min="22" max="22" width="0.140625" style="1" customWidth="1"/>
    <col min="23" max="23" width="1.85546875" style="1" customWidth="1"/>
    <col min="24" max="24" width="9.140625" style="1"/>
    <col min="25" max="26" width="17.28515625" style="41" bestFit="1" customWidth="1"/>
    <col min="27" max="27" width="9.140625" style="41"/>
    <col min="28" max="16384" width="9.140625" style="1"/>
  </cols>
  <sheetData>
    <row r="1" spans="1:27" ht="18.75" x14ac:dyDescent="0.25">
      <c r="A1" s="12"/>
      <c r="B1" s="12"/>
      <c r="C1" s="12"/>
      <c r="D1" s="12"/>
      <c r="E1" s="12"/>
      <c r="F1" s="23"/>
      <c r="G1" s="57"/>
      <c r="H1" s="24"/>
      <c r="I1" s="24"/>
      <c r="J1" s="24"/>
      <c r="K1" s="24"/>
      <c r="L1" s="81" t="s">
        <v>183</v>
      </c>
      <c r="M1" s="81"/>
      <c r="N1" s="81"/>
      <c r="O1" s="81"/>
      <c r="P1" s="81"/>
      <c r="Q1" s="81"/>
      <c r="R1" s="81"/>
      <c r="S1" s="81"/>
      <c r="T1" s="81"/>
      <c r="U1" s="2"/>
      <c r="V1" s="2" t="s">
        <v>179</v>
      </c>
    </row>
    <row r="2" spans="1:27" ht="18.75" x14ac:dyDescent="0.25">
      <c r="A2" s="12"/>
      <c r="B2" s="12"/>
      <c r="C2" s="12"/>
      <c r="D2" s="12"/>
      <c r="E2" s="12"/>
      <c r="F2" s="23"/>
      <c r="G2" s="57"/>
      <c r="H2" s="24"/>
      <c r="I2" s="24"/>
      <c r="J2" s="24"/>
      <c r="K2" s="24"/>
      <c r="L2" s="82" t="s">
        <v>178</v>
      </c>
      <c r="M2" s="82"/>
      <c r="N2" s="82"/>
      <c r="O2" s="82"/>
      <c r="P2" s="82"/>
      <c r="Q2" s="82"/>
      <c r="R2" s="82"/>
      <c r="S2" s="82"/>
      <c r="T2" s="82"/>
      <c r="U2" s="2"/>
      <c r="V2" s="2"/>
    </row>
    <row r="3" spans="1:27" ht="24" customHeight="1" x14ac:dyDescent="0.25">
      <c r="A3" s="12"/>
      <c r="B3" s="12"/>
      <c r="C3" s="12"/>
      <c r="D3" s="12"/>
      <c r="E3" s="12"/>
      <c r="F3" s="23"/>
      <c r="G3" s="57"/>
      <c r="H3" s="24"/>
      <c r="I3" s="24"/>
      <c r="J3" s="24"/>
      <c r="K3" s="24"/>
      <c r="L3" s="81" t="s">
        <v>188</v>
      </c>
      <c r="M3" s="81"/>
      <c r="N3" s="81"/>
      <c r="O3" s="81"/>
      <c r="P3" s="81"/>
      <c r="Q3" s="81"/>
      <c r="R3" s="81"/>
      <c r="S3" s="81"/>
      <c r="T3" s="81"/>
      <c r="U3" s="2"/>
      <c r="V3" s="2"/>
    </row>
    <row r="4" spans="1:27" ht="18.75" x14ac:dyDescent="0.25">
      <c r="A4" s="12"/>
      <c r="B4" s="12"/>
      <c r="C4" s="12"/>
      <c r="D4" s="12"/>
      <c r="E4" s="12"/>
      <c r="F4" s="24"/>
      <c r="G4" s="57"/>
      <c r="H4" s="24"/>
      <c r="I4" s="24"/>
      <c r="J4" s="24"/>
      <c r="K4" s="24"/>
      <c r="L4" s="39"/>
      <c r="M4" s="39"/>
      <c r="N4" s="39"/>
      <c r="O4" s="39"/>
      <c r="P4" s="39"/>
      <c r="Q4" s="39"/>
      <c r="R4" s="39"/>
      <c r="S4" s="36"/>
      <c r="T4" s="36"/>
      <c r="U4" s="2"/>
      <c r="V4" s="2"/>
    </row>
    <row r="5" spans="1:27" ht="18.75" x14ac:dyDescent="0.25">
      <c r="A5" s="12"/>
      <c r="B5" s="12"/>
      <c r="C5" s="12"/>
      <c r="D5" s="12"/>
      <c r="E5" s="12"/>
      <c r="F5" s="24"/>
      <c r="G5" s="57"/>
      <c r="H5" s="24"/>
      <c r="I5" s="24"/>
      <c r="J5" s="24"/>
      <c r="K5" s="24"/>
      <c r="L5" s="39"/>
      <c r="M5" s="39"/>
      <c r="N5" s="39"/>
      <c r="O5" s="78" t="s">
        <v>185</v>
      </c>
      <c r="P5" s="78"/>
      <c r="Q5" s="78"/>
      <c r="R5" s="78"/>
      <c r="S5" s="78"/>
      <c r="T5" s="78"/>
      <c r="U5" s="2"/>
      <c r="V5" s="2"/>
    </row>
    <row r="6" spans="1:27" ht="18.75" x14ac:dyDescent="0.3">
      <c r="A6" s="12"/>
      <c r="B6" s="12"/>
      <c r="C6" s="12"/>
      <c r="D6" s="12"/>
      <c r="E6" s="12"/>
      <c r="F6" s="24"/>
      <c r="G6" s="57"/>
      <c r="H6" s="24"/>
      <c r="I6" s="24"/>
      <c r="J6" s="24"/>
      <c r="K6" s="24"/>
      <c r="L6" s="79" t="s">
        <v>178</v>
      </c>
      <c r="M6" s="79"/>
      <c r="N6" s="79"/>
      <c r="O6" s="79"/>
      <c r="P6" s="79"/>
      <c r="Q6" s="79"/>
      <c r="R6" s="79"/>
      <c r="S6" s="79"/>
      <c r="T6" s="79"/>
      <c r="U6" s="2"/>
      <c r="V6" s="2"/>
    </row>
    <row r="7" spans="1:27" ht="18.75" x14ac:dyDescent="0.3">
      <c r="A7" s="12"/>
      <c r="B7" s="12"/>
      <c r="C7" s="12"/>
      <c r="D7" s="12"/>
      <c r="E7" s="12"/>
      <c r="F7" s="24"/>
      <c r="G7" s="57"/>
      <c r="H7" s="24"/>
      <c r="I7" s="24"/>
      <c r="J7" s="24"/>
      <c r="K7" s="24"/>
      <c r="L7" s="39"/>
      <c r="M7" s="39"/>
      <c r="N7" s="39"/>
      <c r="O7" s="80" t="s">
        <v>186</v>
      </c>
      <c r="P7" s="80"/>
      <c r="Q7" s="80"/>
      <c r="R7" s="80"/>
      <c r="S7" s="80"/>
      <c r="T7" s="80"/>
      <c r="U7" s="2"/>
      <c r="V7" s="2"/>
    </row>
    <row r="8" spans="1:27" ht="19.5" customHeight="1" x14ac:dyDescent="0.2">
      <c r="A8" s="2"/>
      <c r="B8" s="2"/>
      <c r="C8" s="2"/>
      <c r="D8" s="2"/>
      <c r="E8" s="2"/>
      <c r="F8" s="2"/>
      <c r="G8" s="58"/>
      <c r="H8" s="58"/>
      <c r="I8" s="58"/>
      <c r="J8" s="58"/>
      <c r="K8" s="58"/>
      <c r="L8" s="58"/>
      <c r="M8" s="58"/>
      <c r="N8" s="58"/>
      <c r="O8" s="58"/>
      <c r="P8" s="58"/>
      <c r="Q8" s="59"/>
      <c r="R8" s="59"/>
      <c r="S8" s="22"/>
      <c r="T8" s="22"/>
      <c r="U8" s="2"/>
      <c r="V8" s="2"/>
    </row>
    <row r="9" spans="1:27" ht="48" customHeight="1" x14ac:dyDescent="0.25">
      <c r="A9" s="12"/>
      <c r="B9" s="21"/>
      <c r="C9" s="21"/>
      <c r="D9" s="21"/>
      <c r="E9" s="21"/>
      <c r="F9" s="75" t="s">
        <v>184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2"/>
      <c r="V9" s="2"/>
    </row>
    <row r="10" spans="1:27" ht="12.75" customHeight="1" x14ac:dyDescent="0.2">
      <c r="A10" s="2"/>
      <c r="B10" s="2"/>
      <c r="C10" s="2"/>
      <c r="D10" s="2"/>
      <c r="E10" s="2"/>
      <c r="F10" s="2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2"/>
      <c r="T10" s="2"/>
      <c r="U10" s="2"/>
      <c r="V10" s="2"/>
    </row>
    <row r="11" spans="1:27" ht="31.5" customHeight="1" x14ac:dyDescent="0.25">
      <c r="A11" s="12"/>
      <c r="B11" s="20"/>
      <c r="C11" s="20"/>
      <c r="D11" s="20"/>
      <c r="E11" s="19"/>
      <c r="F11" s="18" t="s">
        <v>177</v>
      </c>
      <c r="G11" s="18" t="s">
        <v>176</v>
      </c>
      <c r="H11" s="18"/>
      <c r="I11" s="18" t="s">
        <v>173</v>
      </c>
      <c r="J11" s="18" t="s">
        <v>175</v>
      </c>
      <c r="K11" s="18" t="s">
        <v>174</v>
      </c>
      <c r="L11" s="18" t="s">
        <v>180</v>
      </c>
      <c r="M11" s="18" t="s">
        <v>172</v>
      </c>
      <c r="N11" s="18" t="s">
        <v>171</v>
      </c>
      <c r="O11" s="18" t="s">
        <v>181</v>
      </c>
      <c r="P11" s="18" t="s">
        <v>170</v>
      </c>
      <c r="Q11" s="18" t="s">
        <v>169</v>
      </c>
      <c r="R11" s="18" t="s">
        <v>182</v>
      </c>
      <c r="S11" s="18" t="s">
        <v>168</v>
      </c>
      <c r="T11" s="18" t="s">
        <v>167</v>
      </c>
      <c r="U11" s="2"/>
      <c r="V11" s="2"/>
    </row>
    <row r="12" spans="1:27" ht="31.5" customHeight="1" x14ac:dyDescent="0.25">
      <c r="A12" s="17"/>
      <c r="B12" s="76" t="s">
        <v>166</v>
      </c>
      <c r="C12" s="76"/>
      <c r="D12" s="76"/>
      <c r="E12" s="77"/>
      <c r="F12" s="25" t="s">
        <v>165</v>
      </c>
      <c r="G12" s="32" t="s">
        <v>164</v>
      </c>
      <c r="H12" s="38"/>
      <c r="I12" s="8">
        <v>1735700</v>
      </c>
      <c r="J12" s="8">
        <v>1735700</v>
      </c>
      <c r="K12" s="8">
        <v>1735700</v>
      </c>
      <c r="L12" s="26">
        <v>1735700</v>
      </c>
      <c r="M12" s="8" t="s">
        <v>1</v>
      </c>
      <c r="N12" s="8" t="s">
        <v>1</v>
      </c>
      <c r="O12" s="26">
        <v>1735700</v>
      </c>
      <c r="P12" s="8" t="s">
        <v>1</v>
      </c>
      <c r="Q12" s="8" t="s">
        <v>1</v>
      </c>
      <c r="R12" s="26">
        <v>1735700</v>
      </c>
      <c r="S12" s="15" t="s">
        <v>1</v>
      </c>
      <c r="T12" s="14" t="s">
        <v>1</v>
      </c>
      <c r="U12" s="13"/>
      <c r="V12" s="2"/>
      <c r="Y12" s="42"/>
      <c r="Z12" s="43"/>
      <c r="AA12" s="44"/>
    </row>
    <row r="13" spans="1:27" ht="31.5" x14ac:dyDescent="0.25">
      <c r="A13" s="17"/>
      <c r="B13" s="73" t="s">
        <v>163</v>
      </c>
      <c r="C13" s="73"/>
      <c r="D13" s="73"/>
      <c r="E13" s="74"/>
      <c r="F13" s="27" t="s">
        <v>162</v>
      </c>
      <c r="G13" s="33" t="s">
        <v>161</v>
      </c>
      <c r="H13" s="38"/>
      <c r="I13" s="8">
        <v>1735700</v>
      </c>
      <c r="J13" s="8">
        <v>1735700</v>
      </c>
      <c r="K13" s="8">
        <v>1735700</v>
      </c>
      <c r="L13" s="5">
        <v>1735700</v>
      </c>
      <c r="M13" s="8" t="s">
        <v>1</v>
      </c>
      <c r="N13" s="8" t="s">
        <v>1</v>
      </c>
      <c r="O13" s="5">
        <v>1735700</v>
      </c>
      <c r="P13" s="8" t="s">
        <v>1</v>
      </c>
      <c r="Q13" s="8" t="s">
        <v>1</v>
      </c>
      <c r="R13" s="5">
        <v>1735700</v>
      </c>
      <c r="S13" s="15" t="s">
        <v>1</v>
      </c>
      <c r="T13" s="14" t="s">
        <v>1</v>
      </c>
      <c r="U13" s="13"/>
      <c r="V13" s="2"/>
      <c r="Y13" s="45"/>
      <c r="Z13" s="46"/>
      <c r="AA13" s="44"/>
    </row>
    <row r="14" spans="1:27" ht="15.75" x14ac:dyDescent="0.25">
      <c r="A14" s="17"/>
      <c r="B14" s="69" t="s">
        <v>160</v>
      </c>
      <c r="C14" s="69"/>
      <c r="D14" s="69"/>
      <c r="E14" s="70"/>
      <c r="F14" s="28" t="s">
        <v>159</v>
      </c>
      <c r="G14" s="34" t="s">
        <v>158</v>
      </c>
      <c r="H14" s="38"/>
      <c r="I14" s="8">
        <v>1735700</v>
      </c>
      <c r="J14" s="8">
        <v>1735700</v>
      </c>
      <c r="K14" s="8">
        <v>1735700</v>
      </c>
      <c r="L14" s="29">
        <v>1735700</v>
      </c>
      <c r="M14" s="8" t="s">
        <v>1</v>
      </c>
      <c r="N14" s="8" t="s">
        <v>1</v>
      </c>
      <c r="O14" s="29">
        <v>1735700</v>
      </c>
      <c r="P14" s="8" t="s">
        <v>1</v>
      </c>
      <c r="Q14" s="8" t="s">
        <v>1</v>
      </c>
      <c r="R14" s="29">
        <v>1735700</v>
      </c>
      <c r="S14" s="15" t="s">
        <v>1</v>
      </c>
      <c r="T14" s="14" t="s">
        <v>1</v>
      </c>
      <c r="U14" s="13"/>
      <c r="V14" s="2"/>
      <c r="Y14" s="47"/>
      <c r="Z14" s="48"/>
      <c r="AA14" s="44"/>
    </row>
    <row r="15" spans="1:27" ht="31.5" x14ac:dyDescent="0.25">
      <c r="A15" s="17"/>
      <c r="B15" s="61" t="s">
        <v>157</v>
      </c>
      <c r="C15" s="61"/>
      <c r="D15" s="61"/>
      <c r="E15" s="62"/>
      <c r="F15" s="30" t="s">
        <v>156</v>
      </c>
      <c r="G15" s="35" t="s">
        <v>155</v>
      </c>
      <c r="H15" s="38"/>
      <c r="I15" s="8">
        <v>1580800</v>
      </c>
      <c r="J15" s="8">
        <v>1580800</v>
      </c>
      <c r="K15" s="8">
        <v>1580800</v>
      </c>
      <c r="L15" s="8">
        <v>1580800</v>
      </c>
      <c r="M15" s="8" t="s">
        <v>1</v>
      </c>
      <c r="N15" s="8" t="s">
        <v>1</v>
      </c>
      <c r="O15" s="8">
        <v>1580800</v>
      </c>
      <c r="P15" s="8" t="s">
        <v>1</v>
      </c>
      <c r="Q15" s="8" t="s">
        <v>1</v>
      </c>
      <c r="R15" s="8">
        <v>1580800</v>
      </c>
      <c r="S15" s="15" t="s">
        <v>1</v>
      </c>
      <c r="T15" s="14" t="s">
        <v>1</v>
      </c>
      <c r="U15" s="13"/>
      <c r="V15" s="2"/>
      <c r="Y15" s="49"/>
      <c r="Z15" s="50"/>
      <c r="AA15" s="44"/>
    </row>
    <row r="16" spans="1:27" ht="114" customHeight="1" x14ac:dyDescent="0.25">
      <c r="A16" s="17"/>
      <c r="B16" s="61" t="s">
        <v>154</v>
      </c>
      <c r="C16" s="61"/>
      <c r="D16" s="61"/>
      <c r="E16" s="62"/>
      <c r="F16" s="30" t="s">
        <v>153</v>
      </c>
      <c r="G16" s="35" t="s">
        <v>152</v>
      </c>
      <c r="H16" s="38"/>
      <c r="I16" s="8">
        <v>2808</v>
      </c>
      <c r="J16" s="8">
        <v>2808</v>
      </c>
      <c r="K16" s="8">
        <v>2808</v>
      </c>
      <c r="L16" s="8">
        <v>2808</v>
      </c>
      <c r="M16" s="8" t="s">
        <v>1</v>
      </c>
      <c r="N16" s="8" t="s">
        <v>1</v>
      </c>
      <c r="O16" s="8">
        <v>2808</v>
      </c>
      <c r="P16" s="8" t="s">
        <v>1</v>
      </c>
      <c r="Q16" s="8" t="s">
        <v>1</v>
      </c>
      <c r="R16" s="8">
        <v>2808</v>
      </c>
      <c r="S16" s="15" t="s">
        <v>1</v>
      </c>
      <c r="T16" s="14" t="s">
        <v>1</v>
      </c>
      <c r="U16" s="13"/>
      <c r="V16" s="2"/>
      <c r="Y16" s="49"/>
      <c r="Z16" s="50"/>
      <c r="AA16" s="44"/>
    </row>
    <row r="17" spans="1:27" ht="78.75" x14ac:dyDescent="0.25">
      <c r="A17" s="17"/>
      <c r="B17" s="61" t="s">
        <v>151</v>
      </c>
      <c r="C17" s="61"/>
      <c r="D17" s="61"/>
      <c r="E17" s="62"/>
      <c r="F17" s="30" t="s">
        <v>150</v>
      </c>
      <c r="G17" s="35" t="s">
        <v>149</v>
      </c>
      <c r="H17" s="38"/>
      <c r="I17" s="8">
        <v>28912</v>
      </c>
      <c r="J17" s="8">
        <v>28912</v>
      </c>
      <c r="K17" s="8">
        <v>28912</v>
      </c>
      <c r="L17" s="8">
        <v>28912</v>
      </c>
      <c r="M17" s="8" t="s">
        <v>1</v>
      </c>
      <c r="N17" s="8" t="s">
        <v>1</v>
      </c>
      <c r="O17" s="8">
        <v>28912</v>
      </c>
      <c r="P17" s="8" t="s">
        <v>1</v>
      </c>
      <c r="Q17" s="8" t="s">
        <v>1</v>
      </c>
      <c r="R17" s="8">
        <v>28912</v>
      </c>
      <c r="S17" s="15" t="s">
        <v>1</v>
      </c>
      <c r="T17" s="14" t="s">
        <v>1</v>
      </c>
      <c r="U17" s="13"/>
      <c r="V17" s="2"/>
      <c r="Y17" s="49"/>
      <c r="Z17" s="50"/>
      <c r="AA17" s="44"/>
    </row>
    <row r="18" spans="1:27" ht="114" customHeight="1" x14ac:dyDescent="0.25">
      <c r="A18" s="17"/>
      <c r="B18" s="61" t="s">
        <v>148</v>
      </c>
      <c r="C18" s="61"/>
      <c r="D18" s="61"/>
      <c r="E18" s="62"/>
      <c r="F18" s="30" t="s">
        <v>147</v>
      </c>
      <c r="G18" s="35" t="s">
        <v>146</v>
      </c>
      <c r="H18" s="38"/>
      <c r="I18" s="8">
        <v>45760</v>
      </c>
      <c r="J18" s="8">
        <v>45760</v>
      </c>
      <c r="K18" s="8">
        <v>45760</v>
      </c>
      <c r="L18" s="8">
        <v>45760</v>
      </c>
      <c r="M18" s="8" t="s">
        <v>1</v>
      </c>
      <c r="N18" s="8" t="s">
        <v>1</v>
      </c>
      <c r="O18" s="8">
        <v>45760</v>
      </c>
      <c r="P18" s="8" t="s">
        <v>1</v>
      </c>
      <c r="Q18" s="8" t="s">
        <v>1</v>
      </c>
      <c r="R18" s="8">
        <v>45760</v>
      </c>
      <c r="S18" s="15" t="s">
        <v>1</v>
      </c>
      <c r="T18" s="14" t="s">
        <v>1</v>
      </c>
      <c r="U18" s="13"/>
      <c r="V18" s="2"/>
      <c r="Y18" s="49"/>
      <c r="Z18" s="50"/>
      <c r="AA18" s="44"/>
    </row>
    <row r="19" spans="1:27" ht="111" customHeight="1" x14ac:dyDescent="0.25">
      <c r="A19" s="17"/>
      <c r="B19" s="63" t="s">
        <v>145</v>
      </c>
      <c r="C19" s="63"/>
      <c r="D19" s="63"/>
      <c r="E19" s="64"/>
      <c r="F19" s="30" t="s">
        <v>144</v>
      </c>
      <c r="G19" s="35" t="s">
        <v>143</v>
      </c>
      <c r="H19" s="38"/>
      <c r="I19" s="8">
        <v>77420</v>
      </c>
      <c r="J19" s="8">
        <v>77420</v>
      </c>
      <c r="K19" s="8">
        <v>77420</v>
      </c>
      <c r="L19" s="8">
        <v>77420</v>
      </c>
      <c r="M19" s="8" t="s">
        <v>1</v>
      </c>
      <c r="N19" s="8" t="s">
        <v>1</v>
      </c>
      <c r="O19" s="8">
        <v>77420</v>
      </c>
      <c r="P19" s="8" t="s">
        <v>1</v>
      </c>
      <c r="Q19" s="8" t="s">
        <v>1</v>
      </c>
      <c r="R19" s="8">
        <v>77420</v>
      </c>
      <c r="S19" s="15" t="s">
        <v>1</v>
      </c>
      <c r="T19" s="14" t="s">
        <v>1</v>
      </c>
      <c r="U19" s="13"/>
      <c r="V19" s="2"/>
      <c r="Y19" s="49"/>
      <c r="Z19" s="50"/>
      <c r="AA19" s="44"/>
    </row>
    <row r="20" spans="1:27" ht="31.5" x14ac:dyDescent="0.25">
      <c r="A20" s="17"/>
      <c r="B20" s="71" t="s">
        <v>142</v>
      </c>
      <c r="C20" s="71"/>
      <c r="D20" s="71"/>
      <c r="E20" s="72"/>
      <c r="F20" s="25" t="s">
        <v>141</v>
      </c>
      <c r="G20" s="32" t="s">
        <v>140</v>
      </c>
      <c r="H20" s="38"/>
      <c r="I20" s="8">
        <v>1145453723</v>
      </c>
      <c r="J20" s="8">
        <v>1157396953</v>
      </c>
      <c r="K20" s="8">
        <v>1157779153</v>
      </c>
      <c r="L20" s="26">
        <f>1145453723-3200000</f>
        <v>1142253723</v>
      </c>
      <c r="M20" s="8" t="s">
        <v>1</v>
      </c>
      <c r="N20" s="8" t="s">
        <v>1</v>
      </c>
      <c r="O20" s="26">
        <v>1157396953</v>
      </c>
      <c r="P20" s="8" t="s">
        <v>1</v>
      </c>
      <c r="Q20" s="8" t="s">
        <v>1</v>
      </c>
      <c r="R20" s="26">
        <v>1157779153</v>
      </c>
      <c r="S20" s="15" t="s">
        <v>1</v>
      </c>
      <c r="T20" s="14" t="s">
        <v>1</v>
      </c>
      <c r="U20" s="13"/>
      <c r="V20" s="2"/>
      <c r="Y20" s="51"/>
      <c r="Z20" s="43"/>
      <c r="AA20" s="44"/>
    </row>
    <row r="21" spans="1:27" ht="31.5" customHeight="1" x14ac:dyDescent="0.25">
      <c r="A21" s="17"/>
      <c r="B21" s="73" t="s">
        <v>139</v>
      </c>
      <c r="C21" s="73"/>
      <c r="D21" s="73"/>
      <c r="E21" s="74"/>
      <c r="F21" s="27" t="s">
        <v>138</v>
      </c>
      <c r="G21" s="33" t="s">
        <v>137</v>
      </c>
      <c r="H21" s="38"/>
      <c r="I21" s="8">
        <v>1145453723</v>
      </c>
      <c r="J21" s="8">
        <v>1157396953</v>
      </c>
      <c r="K21" s="8">
        <v>1157779153</v>
      </c>
      <c r="L21" s="5">
        <f>1145453723-3200000</f>
        <v>1142253723</v>
      </c>
      <c r="M21" s="8" t="s">
        <v>1</v>
      </c>
      <c r="N21" s="8" t="s">
        <v>1</v>
      </c>
      <c r="O21" s="5">
        <v>1157396953</v>
      </c>
      <c r="P21" s="8" t="s">
        <v>1</v>
      </c>
      <c r="Q21" s="8" t="s">
        <v>1</v>
      </c>
      <c r="R21" s="5">
        <v>1157779153</v>
      </c>
      <c r="S21" s="15" t="s">
        <v>1</v>
      </c>
      <c r="T21" s="14" t="s">
        <v>1</v>
      </c>
      <c r="U21" s="13"/>
      <c r="V21" s="2"/>
      <c r="Y21" s="52"/>
      <c r="Z21" s="46"/>
      <c r="AA21" s="44"/>
    </row>
    <row r="22" spans="1:27" ht="31.5" customHeight="1" x14ac:dyDescent="0.25">
      <c r="A22" s="17"/>
      <c r="B22" s="69" t="s">
        <v>136</v>
      </c>
      <c r="C22" s="69"/>
      <c r="D22" s="69"/>
      <c r="E22" s="70"/>
      <c r="F22" s="28" t="s">
        <v>135</v>
      </c>
      <c r="G22" s="34" t="s">
        <v>134</v>
      </c>
      <c r="H22" s="38"/>
      <c r="I22" s="8">
        <v>133601479</v>
      </c>
      <c r="J22" s="8">
        <v>138940598</v>
      </c>
      <c r="K22" s="8">
        <v>138940598</v>
      </c>
      <c r="L22" s="29">
        <v>133601479</v>
      </c>
      <c r="M22" s="8" t="s">
        <v>1</v>
      </c>
      <c r="N22" s="8" t="s">
        <v>1</v>
      </c>
      <c r="O22" s="29">
        <v>138940598</v>
      </c>
      <c r="P22" s="8" t="s">
        <v>1</v>
      </c>
      <c r="Q22" s="8" t="s">
        <v>1</v>
      </c>
      <c r="R22" s="29">
        <v>138940598</v>
      </c>
      <c r="S22" s="15" t="s">
        <v>1</v>
      </c>
      <c r="T22" s="14" t="s">
        <v>1</v>
      </c>
      <c r="U22" s="13"/>
      <c r="V22" s="2"/>
      <c r="Y22" s="47"/>
      <c r="Z22" s="48"/>
      <c r="AA22" s="44"/>
    </row>
    <row r="23" spans="1:27" ht="67.5" customHeight="1" x14ac:dyDescent="0.25">
      <c r="A23" s="17"/>
      <c r="B23" s="61" t="s">
        <v>133</v>
      </c>
      <c r="C23" s="61"/>
      <c r="D23" s="61"/>
      <c r="E23" s="62"/>
      <c r="F23" s="30" t="s">
        <v>132</v>
      </c>
      <c r="G23" s="35" t="s">
        <v>131</v>
      </c>
      <c r="H23" s="38"/>
      <c r="I23" s="8">
        <v>113915881</v>
      </c>
      <c r="J23" s="8">
        <v>117479000</v>
      </c>
      <c r="K23" s="8">
        <v>117479000</v>
      </c>
      <c r="L23" s="8">
        <v>113915881</v>
      </c>
      <c r="M23" s="8" t="s">
        <v>1</v>
      </c>
      <c r="N23" s="8" t="s">
        <v>1</v>
      </c>
      <c r="O23" s="8">
        <v>117479000</v>
      </c>
      <c r="P23" s="8" t="s">
        <v>1</v>
      </c>
      <c r="Q23" s="8" t="s">
        <v>1</v>
      </c>
      <c r="R23" s="8">
        <v>117479000</v>
      </c>
      <c r="S23" s="15" t="s">
        <v>1</v>
      </c>
      <c r="T23" s="14" t="s">
        <v>1</v>
      </c>
      <c r="U23" s="13"/>
      <c r="V23" s="2"/>
      <c r="Y23" s="49"/>
      <c r="Z23" s="50"/>
      <c r="AA23" s="44"/>
    </row>
    <row r="24" spans="1:27" ht="49.5" customHeight="1" x14ac:dyDescent="0.25">
      <c r="A24" s="17"/>
      <c r="B24" s="61" t="s">
        <v>130</v>
      </c>
      <c r="C24" s="61"/>
      <c r="D24" s="61"/>
      <c r="E24" s="62"/>
      <c r="F24" s="30" t="s">
        <v>129</v>
      </c>
      <c r="G24" s="35" t="s">
        <v>128</v>
      </c>
      <c r="H24" s="38"/>
      <c r="I24" s="8">
        <v>1400000</v>
      </c>
      <c r="J24" s="8">
        <v>1400000</v>
      </c>
      <c r="K24" s="8">
        <v>1400000</v>
      </c>
      <c r="L24" s="8">
        <v>1400000</v>
      </c>
      <c r="M24" s="8" t="s">
        <v>1</v>
      </c>
      <c r="N24" s="8" t="s">
        <v>1</v>
      </c>
      <c r="O24" s="8">
        <v>1400000</v>
      </c>
      <c r="P24" s="8" t="s">
        <v>1</v>
      </c>
      <c r="Q24" s="8" t="s">
        <v>1</v>
      </c>
      <c r="R24" s="8">
        <v>1400000</v>
      </c>
      <c r="S24" s="15" t="s">
        <v>1</v>
      </c>
      <c r="T24" s="14" t="s">
        <v>1</v>
      </c>
      <c r="U24" s="13"/>
      <c r="V24" s="2"/>
      <c r="Y24" s="49"/>
      <c r="Z24" s="50"/>
      <c r="AA24" s="44"/>
    </row>
    <row r="25" spans="1:27" ht="113.25" customHeight="1" x14ac:dyDescent="0.25">
      <c r="A25" s="17"/>
      <c r="B25" s="61" t="s">
        <v>127</v>
      </c>
      <c r="C25" s="61"/>
      <c r="D25" s="61"/>
      <c r="E25" s="62"/>
      <c r="F25" s="30" t="s">
        <v>126</v>
      </c>
      <c r="G25" s="35" t="s">
        <v>125</v>
      </c>
      <c r="H25" s="38"/>
      <c r="I25" s="8">
        <v>484392</v>
      </c>
      <c r="J25" s="8">
        <v>543456</v>
      </c>
      <c r="K25" s="8">
        <v>543456</v>
      </c>
      <c r="L25" s="8">
        <v>484392</v>
      </c>
      <c r="M25" s="8" t="s">
        <v>1</v>
      </c>
      <c r="N25" s="8" t="s">
        <v>1</v>
      </c>
      <c r="O25" s="8">
        <v>543456</v>
      </c>
      <c r="P25" s="8" t="s">
        <v>1</v>
      </c>
      <c r="Q25" s="8" t="s">
        <v>1</v>
      </c>
      <c r="R25" s="8">
        <v>543456</v>
      </c>
      <c r="S25" s="15" t="s">
        <v>1</v>
      </c>
      <c r="T25" s="14" t="s">
        <v>1</v>
      </c>
      <c r="U25" s="13"/>
      <c r="V25" s="2"/>
      <c r="Y25" s="49"/>
      <c r="Z25" s="50"/>
      <c r="AA25" s="44"/>
    </row>
    <row r="26" spans="1:27" ht="78.75" x14ac:dyDescent="0.25">
      <c r="A26" s="17"/>
      <c r="B26" s="61" t="s">
        <v>124</v>
      </c>
      <c r="C26" s="61"/>
      <c r="D26" s="61"/>
      <c r="E26" s="62"/>
      <c r="F26" s="30" t="s">
        <v>123</v>
      </c>
      <c r="G26" s="35" t="s">
        <v>122</v>
      </c>
      <c r="H26" s="38"/>
      <c r="I26" s="8">
        <v>2173608</v>
      </c>
      <c r="J26" s="8">
        <v>2173608</v>
      </c>
      <c r="K26" s="8">
        <v>2173608</v>
      </c>
      <c r="L26" s="8">
        <v>2173608</v>
      </c>
      <c r="M26" s="8" t="s">
        <v>1</v>
      </c>
      <c r="N26" s="8" t="s">
        <v>1</v>
      </c>
      <c r="O26" s="8">
        <v>2173608</v>
      </c>
      <c r="P26" s="8" t="s">
        <v>1</v>
      </c>
      <c r="Q26" s="8" t="s">
        <v>1</v>
      </c>
      <c r="R26" s="8">
        <v>2173608</v>
      </c>
      <c r="S26" s="15" t="s">
        <v>1</v>
      </c>
      <c r="T26" s="14" t="s">
        <v>1</v>
      </c>
      <c r="U26" s="13"/>
      <c r="V26" s="2"/>
      <c r="Y26" s="49"/>
      <c r="Z26" s="50"/>
      <c r="AA26" s="44"/>
    </row>
    <row r="27" spans="1:27" ht="113.25" customHeight="1" x14ac:dyDescent="0.25">
      <c r="A27" s="17"/>
      <c r="B27" s="61" t="s">
        <v>121</v>
      </c>
      <c r="C27" s="61"/>
      <c r="D27" s="61"/>
      <c r="E27" s="62"/>
      <c r="F27" s="30" t="s">
        <v>120</v>
      </c>
      <c r="G27" s="35" t="s">
        <v>119</v>
      </c>
      <c r="H27" s="38"/>
      <c r="I27" s="8">
        <v>2858685</v>
      </c>
      <c r="J27" s="8">
        <v>2875222</v>
      </c>
      <c r="K27" s="8">
        <v>2875222</v>
      </c>
      <c r="L27" s="8">
        <v>2858685</v>
      </c>
      <c r="M27" s="8" t="s">
        <v>1</v>
      </c>
      <c r="N27" s="8" t="s">
        <v>1</v>
      </c>
      <c r="O27" s="8">
        <v>2875222</v>
      </c>
      <c r="P27" s="8" t="s">
        <v>1</v>
      </c>
      <c r="Q27" s="8" t="s">
        <v>1</v>
      </c>
      <c r="R27" s="8">
        <v>2875222</v>
      </c>
      <c r="S27" s="15" t="s">
        <v>1</v>
      </c>
      <c r="T27" s="14" t="s">
        <v>1</v>
      </c>
      <c r="U27" s="13"/>
      <c r="V27" s="2"/>
      <c r="Y27" s="49"/>
      <c r="Z27" s="50"/>
      <c r="AA27" s="44"/>
    </row>
    <row r="28" spans="1:27" ht="114" customHeight="1" x14ac:dyDescent="0.25">
      <c r="A28" s="17"/>
      <c r="B28" s="63" t="s">
        <v>118</v>
      </c>
      <c r="C28" s="63"/>
      <c r="D28" s="63"/>
      <c r="E28" s="64"/>
      <c r="F28" s="30" t="s">
        <v>117</v>
      </c>
      <c r="G28" s="35" t="s">
        <v>116</v>
      </c>
      <c r="H28" s="38"/>
      <c r="I28" s="8">
        <v>12768913</v>
      </c>
      <c r="J28" s="8">
        <v>14469312</v>
      </c>
      <c r="K28" s="8">
        <v>14469312</v>
      </c>
      <c r="L28" s="8">
        <v>12768913</v>
      </c>
      <c r="M28" s="8" t="s">
        <v>1</v>
      </c>
      <c r="N28" s="8" t="s">
        <v>1</v>
      </c>
      <c r="O28" s="8">
        <v>14469312</v>
      </c>
      <c r="P28" s="8" t="s">
        <v>1</v>
      </c>
      <c r="Q28" s="8" t="s">
        <v>1</v>
      </c>
      <c r="R28" s="8">
        <v>14469312</v>
      </c>
      <c r="S28" s="15" t="s">
        <v>1</v>
      </c>
      <c r="T28" s="14" t="s">
        <v>1</v>
      </c>
      <c r="U28" s="13"/>
      <c r="V28" s="2"/>
      <c r="Y28" s="49"/>
      <c r="Z28" s="50"/>
      <c r="AA28" s="44"/>
    </row>
    <row r="29" spans="1:27" ht="33" customHeight="1" x14ac:dyDescent="0.25">
      <c r="A29" s="17"/>
      <c r="B29" s="65" t="s">
        <v>115</v>
      </c>
      <c r="C29" s="65"/>
      <c r="D29" s="65"/>
      <c r="E29" s="66"/>
      <c r="F29" s="28" t="s">
        <v>114</v>
      </c>
      <c r="G29" s="34" t="s">
        <v>113</v>
      </c>
      <c r="H29" s="38"/>
      <c r="I29" s="8">
        <v>1011852244</v>
      </c>
      <c r="J29" s="8">
        <v>1018456355</v>
      </c>
      <c r="K29" s="8">
        <v>1018838555</v>
      </c>
      <c r="L29" s="29">
        <f>1011852244-3200000</f>
        <v>1008652244</v>
      </c>
      <c r="M29" s="8" t="s">
        <v>1</v>
      </c>
      <c r="N29" s="8" t="s">
        <v>1</v>
      </c>
      <c r="O29" s="29">
        <v>1018456355</v>
      </c>
      <c r="P29" s="8" t="s">
        <v>1</v>
      </c>
      <c r="Q29" s="8" t="s">
        <v>1</v>
      </c>
      <c r="R29" s="29">
        <v>1018838555</v>
      </c>
      <c r="S29" s="15" t="s">
        <v>1</v>
      </c>
      <c r="T29" s="14" t="s">
        <v>1</v>
      </c>
      <c r="U29" s="13"/>
      <c r="V29" s="2"/>
      <c r="Y29" s="53"/>
      <c r="Z29" s="48"/>
      <c r="AA29" s="44"/>
    </row>
    <row r="30" spans="1:27" ht="47.25" x14ac:dyDescent="0.25">
      <c r="A30" s="17"/>
      <c r="B30" s="61" t="s">
        <v>112</v>
      </c>
      <c r="C30" s="61"/>
      <c r="D30" s="61"/>
      <c r="E30" s="62"/>
      <c r="F30" s="30" t="s">
        <v>111</v>
      </c>
      <c r="G30" s="35" t="s">
        <v>110</v>
      </c>
      <c r="H30" s="38"/>
      <c r="I30" s="8">
        <v>9608400</v>
      </c>
      <c r="J30" s="8">
        <v>9858200</v>
      </c>
      <c r="K30" s="8">
        <v>10240400</v>
      </c>
      <c r="L30" s="8">
        <v>9608400</v>
      </c>
      <c r="M30" s="8" t="s">
        <v>1</v>
      </c>
      <c r="N30" s="8" t="s">
        <v>1</v>
      </c>
      <c r="O30" s="8">
        <v>9858200</v>
      </c>
      <c r="P30" s="8" t="s">
        <v>1</v>
      </c>
      <c r="Q30" s="8" t="s">
        <v>1</v>
      </c>
      <c r="R30" s="8">
        <v>10240400</v>
      </c>
      <c r="S30" s="15" t="s">
        <v>1</v>
      </c>
      <c r="T30" s="14" t="s">
        <v>1</v>
      </c>
      <c r="U30" s="13"/>
      <c r="V30" s="2"/>
      <c r="Y30" s="49"/>
      <c r="Z30" s="50"/>
      <c r="AA30" s="44"/>
    </row>
    <row r="31" spans="1:27" ht="51.75" customHeight="1" x14ac:dyDescent="0.25">
      <c r="A31" s="17"/>
      <c r="B31" s="61" t="s">
        <v>109</v>
      </c>
      <c r="C31" s="61"/>
      <c r="D31" s="61"/>
      <c r="E31" s="62"/>
      <c r="F31" s="30" t="s">
        <v>108</v>
      </c>
      <c r="G31" s="35" t="s">
        <v>107</v>
      </c>
      <c r="H31" s="38"/>
      <c r="I31" s="8">
        <v>326220197</v>
      </c>
      <c r="J31" s="8">
        <v>320583750</v>
      </c>
      <c r="K31" s="8">
        <v>320583750</v>
      </c>
      <c r="L31" s="8">
        <f>326220197-3200000</f>
        <v>323020197</v>
      </c>
      <c r="M31" s="8" t="s">
        <v>1</v>
      </c>
      <c r="N31" s="8" t="s">
        <v>1</v>
      </c>
      <c r="O31" s="8">
        <v>320583750</v>
      </c>
      <c r="P31" s="8" t="s">
        <v>1</v>
      </c>
      <c r="Q31" s="8" t="s">
        <v>1</v>
      </c>
      <c r="R31" s="8">
        <v>320583750</v>
      </c>
      <c r="S31" s="15" t="s">
        <v>1</v>
      </c>
      <c r="T31" s="14" t="s">
        <v>1</v>
      </c>
      <c r="U31" s="13"/>
      <c r="V31" s="2"/>
      <c r="Y31" s="54"/>
      <c r="Z31" s="50"/>
      <c r="AA31" s="44"/>
    </row>
    <row r="32" spans="1:27" ht="34.5" customHeight="1" x14ac:dyDescent="0.25">
      <c r="A32" s="17"/>
      <c r="B32" s="61" t="s">
        <v>106</v>
      </c>
      <c r="C32" s="61"/>
      <c r="D32" s="61"/>
      <c r="E32" s="62"/>
      <c r="F32" s="30" t="s">
        <v>105</v>
      </c>
      <c r="G32" s="35" t="s">
        <v>104</v>
      </c>
      <c r="H32" s="38"/>
      <c r="I32" s="8">
        <v>584985398</v>
      </c>
      <c r="J32" s="8">
        <v>600707808</v>
      </c>
      <c r="K32" s="8">
        <v>600707808</v>
      </c>
      <c r="L32" s="8">
        <v>584985398</v>
      </c>
      <c r="M32" s="8" t="s">
        <v>1</v>
      </c>
      <c r="N32" s="8" t="s">
        <v>1</v>
      </c>
      <c r="O32" s="8">
        <v>600707808</v>
      </c>
      <c r="P32" s="8" t="s">
        <v>1</v>
      </c>
      <c r="Q32" s="8" t="s">
        <v>1</v>
      </c>
      <c r="R32" s="8">
        <v>600707808</v>
      </c>
      <c r="S32" s="15" t="s">
        <v>1</v>
      </c>
      <c r="T32" s="14" t="s">
        <v>1</v>
      </c>
      <c r="U32" s="13"/>
      <c r="V32" s="2"/>
      <c r="Y32" s="49"/>
      <c r="Z32" s="50"/>
      <c r="AA32" s="44"/>
    </row>
    <row r="33" spans="1:27" ht="19.5" customHeight="1" x14ac:dyDescent="0.25">
      <c r="A33" s="17"/>
      <c r="B33" s="63" t="s">
        <v>103</v>
      </c>
      <c r="C33" s="63"/>
      <c r="D33" s="63"/>
      <c r="E33" s="64"/>
      <c r="F33" s="30" t="s">
        <v>102</v>
      </c>
      <c r="G33" s="35" t="s">
        <v>101</v>
      </c>
      <c r="H33" s="38"/>
      <c r="I33" s="8">
        <v>91038249</v>
      </c>
      <c r="J33" s="8">
        <v>87306597</v>
      </c>
      <c r="K33" s="8">
        <v>87306597</v>
      </c>
      <c r="L33" s="8">
        <v>91038249</v>
      </c>
      <c r="M33" s="8" t="s">
        <v>1</v>
      </c>
      <c r="N33" s="8" t="s">
        <v>1</v>
      </c>
      <c r="O33" s="8">
        <v>87306597</v>
      </c>
      <c r="P33" s="8" t="s">
        <v>1</v>
      </c>
      <c r="Q33" s="8" t="s">
        <v>1</v>
      </c>
      <c r="R33" s="8">
        <v>87306597</v>
      </c>
      <c r="S33" s="15" t="s">
        <v>1</v>
      </c>
      <c r="T33" s="14" t="s">
        <v>1</v>
      </c>
      <c r="U33" s="13"/>
      <c r="V33" s="2"/>
      <c r="Y33" s="49"/>
      <c r="Z33" s="50"/>
      <c r="AA33" s="44"/>
    </row>
    <row r="34" spans="1:27" ht="31.5" x14ac:dyDescent="0.25">
      <c r="A34" s="17"/>
      <c r="B34" s="71" t="s">
        <v>100</v>
      </c>
      <c r="C34" s="71"/>
      <c r="D34" s="71"/>
      <c r="E34" s="72"/>
      <c r="F34" s="25" t="s">
        <v>99</v>
      </c>
      <c r="G34" s="32" t="s">
        <v>98</v>
      </c>
      <c r="H34" s="38"/>
      <c r="I34" s="8">
        <v>2218931814</v>
      </c>
      <c r="J34" s="8">
        <v>2379195760</v>
      </c>
      <c r="K34" s="8">
        <v>2432220560</v>
      </c>
      <c r="L34" s="26">
        <f>2218931814+1000000</f>
        <v>2219931814</v>
      </c>
      <c r="M34" s="8" t="s">
        <v>1</v>
      </c>
      <c r="N34" s="8" t="s">
        <v>1</v>
      </c>
      <c r="O34" s="26">
        <v>2379195760</v>
      </c>
      <c r="P34" s="8" t="s">
        <v>1</v>
      </c>
      <c r="Q34" s="8" t="s">
        <v>1</v>
      </c>
      <c r="R34" s="26">
        <v>2432220560</v>
      </c>
      <c r="S34" s="15" t="s">
        <v>1</v>
      </c>
      <c r="T34" s="14" t="s">
        <v>1</v>
      </c>
      <c r="U34" s="13"/>
      <c r="V34" s="2"/>
      <c r="Y34" s="51"/>
      <c r="Z34" s="43"/>
      <c r="AA34" s="44"/>
    </row>
    <row r="35" spans="1:27" ht="31.5" x14ac:dyDescent="0.25">
      <c r="A35" s="17"/>
      <c r="B35" s="73" t="s">
        <v>97</v>
      </c>
      <c r="C35" s="73"/>
      <c r="D35" s="73"/>
      <c r="E35" s="74"/>
      <c r="F35" s="27" t="s">
        <v>96</v>
      </c>
      <c r="G35" s="33" t="s">
        <v>95</v>
      </c>
      <c r="H35" s="38"/>
      <c r="I35" s="8">
        <v>2193514120</v>
      </c>
      <c r="J35" s="8">
        <v>2354715700</v>
      </c>
      <c r="K35" s="8">
        <v>2407740500</v>
      </c>
      <c r="L35" s="5">
        <v>2193514120</v>
      </c>
      <c r="M35" s="8" t="s">
        <v>1</v>
      </c>
      <c r="N35" s="8" t="s">
        <v>1</v>
      </c>
      <c r="O35" s="5">
        <v>2354715700</v>
      </c>
      <c r="P35" s="8" t="s">
        <v>1</v>
      </c>
      <c r="Q35" s="8" t="s">
        <v>1</v>
      </c>
      <c r="R35" s="5">
        <v>2407740500</v>
      </c>
      <c r="S35" s="15" t="s">
        <v>1</v>
      </c>
      <c r="T35" s="14" t="s">
        <v>1</v>
      </c>
      <c r="U35" s="13"/>
      <c r="V35" s="2"/>
      <c r="Y35" s="45"/>
      <c r="Z35" s="46"/>
      <c r="AA35" s="44"/>
    </row>
    <row r="36" spans="1:27" ht="47.25" x14ac:dyDescent="0.25">
      <c r="A36" s="17"/>
      <c r="B36" s="69" t="s">
        <v>94</v>
      </c>
      <c r="C36" s="69"/>
      <c r="D36" s="69"/>
      <c r="E36" s="70"/>
      <c r="F36" s="28" t="s">
        <v>93</v>
      </c>
      <c r="G36" s="34" t="s">
        <v>92</v>
      </c>
      <c r="H36" s="38"/>
      <c r="I36" s="8">
        <v>975794920</v>
      </c>
      <c r="J36" s="8">
        <v>1024969500</v>
      </c>
      <c r="K36" s="8">
        <v>1040893400</v>
      </c>
      <c r="L36" s="29">
        <v>975794920</v>
      </c>
      <c r="M36" s="8" t="s">
        <v>1</v>
      </c>
      <c r="N36" s="8" t="s">
        <v>1</v>
      </c>
      <c r="O36" s="29">
        <v>1024969500</v>
      </c>
      <c r="P36" s="8" t="s">
        <v>1</v>
      </c>
      <c r="Q36" s="8" t="s">
        <v>1</v>
      </c>
      <c r="R36" s="29">
        <v>1040893400</v>
      </c>
      <c r="S36" s="15" t="s">
        <v>1</v>
      </c>
      <c r="T36" s="14" t="s">
        <v>1</v>
      </c>
      <c r="U36" s="13"/>
      <c r="V36" s="2"/>
      <c r="Y36" s="47"/>
      <c r="Z36" s="48"/>
      <c r="AA36" s="44"/>
    </row>
    <row r="37" spans="1:27" ht="66" customHeight="1" x14ac:dyDescent="0.25">
      <c r="A37" s="17"/>
      <c r="B37" s="61" t="s">
        <v>91</v>
      </c>
      <c r="C37" s="61"/>
      <c r="D37" s="61"/>
      <c r="E37" s="62"/>
      <c r="F37" s="30" t="s">
        <v>90</v>
      </c>
      <c r="G37" s="35" t="s">
        <v>89</v>
      </c>
      <c r="H37" s="38"/>
      <c r="I37" s="8">
        <v>6959300</v>
      </c>
      <c r="J37" s="8">
        <v>7253600</v>
      </c>
      <c r="K37" s="8">
        <v>7532100</v>
      </c>
      <c r="L37" s="8">
        <v>6959300</v>
      </c>
      <c r="M37" s="8" t="s">
        <v>1</v>
      </c>
      <c r="N37" s="8" t="s">
        <v>1</v>
      </c>
      <c r="O37" s="8">
        <v>7253600</v>
      </c>
      <c r="P37" s="8" t="s">
        <v>1</v>
      </c>
      <c r="Q37" s="8" t="s">
        <v>1</v>
      </c>
      <c r="R37" s="8">
        <v>7532100</v>
      </c>
      <c r="S37" s="15" t="s">
        <v>1</v>
      </c>
      <c r="T37" s="14" t="s">
        <v>1</v>
      </c>
      <c r="U37" s="13"/>
      <c r="V37" s="2"/>
      <c r="Y37" s="49"/>
      <c r="Z37" s="50"/>
      <c r="AA37" s="44"/>
    </row>
    <row r="38" spans="1:27" ht="111.75" customHeight="1" x14ac:dyDescent="0.25">
      <c r="A38" s="17"/>
      <c r="B38" s="61" t="s">
        <v>88</v>
      </c>
      <c r="C38" s="61"/>
      <c r="D38" s="61"/>
      <c r="E38" s="62"/>
      <c r="F38" s="30" t="s">
        <v>87</v>
      </c>
      <c r="G38" s="35" t="s">
        <v>86</v>
      </c>
      <c r="H38" s="38"/>
      <c r="I38" s="8">
        <v>353597325</v>
      </c>
      <c r="J38" s="8">
        <v>368629800</v>
      </c>
      <c r="K38" s="8">
        <v>382662200</v>
      </c>
      <c r="L38" s="8">
        <v>353597325</v>
      </c>
      <c r="M38" s="8" t="s">
        <v>1</v>
      </c>
      <c r="N38" s="8" t="s">
        <v>1</v>
      </c>
      <c r="O38" s="8">
        <v>368629800</v>
      </c>
      <c r="P38" s="8" t="s">
        <v>1</v>
      </c>
      <c r="Q38" s="8" t="s">
        <v>1</v>
      </c>
      <c r="R38" s="8">
        <v>382662200</v>
      </c>
      <c r="S38" s="15" t="s">
        <v>1</v>
      </c>
      <c r="T38" s="14" t="s">
        <v>1</v>
      </c>
      <c r="U38" s="13"/>
      <c r="V38" s="2"/>
      <c r="Y38" s="49"/>
      <c r="Z38" s="50"/>
      <c r="AA38" s="44"/>
    </row>
    <row r="39" spans="1:27" ht="65.25" customHeight="1" x14ac:dyDescent="0.25">
      <c r="A39" s="17"/>
      <c r="B39" s="61" t="s">
        <v>85</v>
      </c>
      <c r="C39" s="61"/>
      <c r="D39" s="61"/>
      <c r="E39" s="62"/>
      <c r="F39" s="30" t="s">
        <v>84</v>
      </c>
      <c r="G39" s="35" t="s">
        <v>83</v>
      </c>
      <c r="H39" s="38"/>
      <c r="I39" s="8">
        <v>37438000</v>
      </c>
      <c r="J39" s="8">
        <v>38931000</v>
      </c>
      <c r="K39" s="8">
        <v>40544000</v>
      </c>
      <c r="L39" s="8">
        <v>37438000</v>
      </c>
      <c r="M39" s="8" t="s">
        <v>1</v>
      </c>
      <c r="N39" s="8" t="s">
        <v>1</v>
      </c>
      <c r="O39" s="8">
        <v>38931000</v>
      </c>
      <c r="P39" s="8" t="s">
        <v>1</v>
      </c>
      <c r="Q39" s="8" t="s">
        <v>1</v>
      </c>
      <c r="R39" s="8">
        <v>40544000</v>
      </c>
      <c r="S39" s="15" t="s">
        <v>1</v>
      </c>
      <c r="T39" s="14" t="s">
        <v>1</v>
      </c>
      <c r="U39" s="13"/>
      <c r="V39" s="2"/>
      <c r="Y39" s="49"/>
      <c r="Z39" s="50"/>
      <c r="AA39" s="44"/>
    </row>
    <row r="40" spans="1:27" ht="63" x14ac:dyDescent="0.25">
      <c r="A40" s="17"/>
      <c r="B40" s="61" t="s">
        <v>82</v>
      </c>
      <c r="C40" s="61"/>
      <c r="D40" s="61"/>
      <c r="E40" s="62"/>
      <c r="F40" s="30" t="s">
        <v>81</v>
      </c>
      <c r="G40" s="35" t="s">
        <v>80</v>
      </c>
      <c r="H40" s="38"/>
      <c r="I40" s="8">
        <v>656</v>
      </c>
      <c r="J40" s="8" t="s">
        <v>1</v>
      </c>
      <c r="K40" s="8" t="s">
        <v>1</v>
      </c>
      <c r="L40" s="8">
        <v>656</v>
      </c>
      <c r="M40" s="8" t="s">
        <v>1</v>
      </c>
      <c r="N40" s="8" t="s">
        <v>1</v>
      </c>
      <c r="O40" s="8" t="s">
        <v>1</v>
      </c>
      <c r="P40" s="8" t="s">
        <v>1</v>
      </c>
      <c r="Q40" s="8" t="s">
        <v>1</v>
      </c>
      <c r="R40" s="8" t="s">
        <v>1</v>
      </c>
      <c r="S40" s="15" t="s">
        <v>1</v>
      </c>
      <c r="T40" s="14" t="s">
        <v>1</v>
      </c>
      <c r="U40" s="13"/>
      <c r="V40" s="2"/>
      <c r="Y40" s="49"/>
      <c r="Z40" s="50"/>
      <c r="AA40" s="44"/>
    </row>
    <row r="41" spans="1:27" ht="51.75" customHeight="1" x14ac:dyDescent="0.25">
      <c r="A41" s="17"/>
      <c r="B41" s="61" t="s">
        <v>79</v>
      </c>
      <c r="C41" s="61"/>
      <c r="D41" s="61"/>
      <c r="E41" s="62"/>
      <c r="F41" s="30" t="s">
        <v>78</v>
      </c>
      <c r="G41" s="35" t="s">
        <v>77</v>
      </c>
      <c r="H41" s="38"/>
      <c r="I41" s="8">
        <v>3019</v>
      </c>
      <c r="J41" s="8" t="s">
        <v>1</v>
      </c>
      <c r="K41" s="8" t="s">
        <v>1</v>
      </c>
      <c r="L41" s="8">
        <v>3019</v>
      </c>
      <c r="M41" s="8" t="s">
        <v>1</v>
      </c>
      <c r="N41" s="8" t="s">
        <v>1</v>
      </c>
      <c r="O41" s="8" t="s">
        <v>1</v>
      </c>
      <c r="P41" s="8" t="s">
        <v>1</v>
      </c>
      <c r="Q41" s="8" t="s">
        <v>1</v>
      </c>
      <c r="R41" s="8" t="s">
        <v>1</v>
      </c>
      <c r="S41" s="15" t="s">
        <v>1</v>
      </c>
      <c r="T41" s="14" t="s">
        <v>1</v>
      </c>
      <c r="U41" s="13"/>
      <c r="V41" s="2"/>
      <c r="Y41" s="49"/>
      <c r="Z41" s="50"/>
      <c r="AA41" s="44"/>
    </row>
    <row r="42" spans="1:27" ht="31.5" x14ac:dyDescent="0.25">
      <c r="A42" s="17"/>
      <c r="B42" s="61" t="s">
        <v>76</v>
      </c>
      <c r="C42" s="61"/>
      <c r="D42" s="61"/>
      <c r="E42" s="62"/>
      <c r="F42" s="30" t="s">
        <v>75</v>
      </c>
      <c r="G42" s="35" t="s">
        <v>74</v>
      </c>
      <c r="H42" s="38"/>
      <c r="I42" s="8">
        <v>566910520</v>
      </c>
      <c r="J42" s="8">
        <v>596262000</v>
      </c>
      <c r="K42" s="8">
        <v>596262000</v>
      </c>
      <c r="L42" s="8">
        <v>566910520</v>
      </c>
      <c r="M42" s="8" t="s">
        <v>1</v>
      </c>
      <c r="N42" s="8" t="s">
        <v>1</v>
      </c>
      <c r="O42" s="8">
        <v>596262000</v>
      </c>
      <c r="P42" s="8" t="s">
        <v>1</v>
      </c>
      <c r="Q42" s="8" t="s">
        <v>1</v>
      </c>
      <c r="R42" s="8">
        <v>596262000</v>
      </c>
      <c r="S42" s="15" t="s">
        <v>1</v>
      </c>
      <c r="T42" s="14" t="s">
        <v>1</v>
      </c>
      <c r="U42" s="13"/>
      <c r="V42" s="2"/>
      <c r="Y42" s="49"/>
      <c r="Z42" s="50"/>
      <c r="AA42" s="44"/>
    </row>
    <row r="43" spans="1:27" ht="63" x14ac:dyDescent="0.25">
      <c r="A43" s="17"/>
      <c r="B43" s="63" t="s">
        <v>73</v>
      </c>
      <c r="C43" s="63"/>
      <c r="D43" s="63"/>
      <c r="E43" s="64"/>
      <c r="F43" s="30" t="s">
        <v>72</v>
      </c>
      <c r="G43" s="35" t="s">
        <v>71</v>
      </c>
      <c r="H43" s="38"/>
      <c r="I43" s="8">
        <v>10886100</v>
      </c>
      <c r="J43" s="8">
        <v>13893100</v>
      </c>
      <c r="K43" s="8">
        <v>13893100</v>
      </c>
      <c r="L43" s="8">
        <v>10886100</v>
      </c>
      <c r="M43" s="8" t="s">
        <v>1</v>
      </c>
      <c r="N43" s="8" t="s">
        <v>1</v>
      </c>
      <c r="O43" s="8">
        <v>13893100</v>
      </c>
      <c r="P43" s="8" t="s">
        <v>1</v>
      </c>
      <c r="Q43" s="8" t="s">
        <v>1</v>
      </c>
      <c r="R43" s="8">
        <v>13893100</v>
      </c>
      <c r="S43" s="15" t="s">
        <v>1</v>
      </c>
      <c r="T43" s="14" t="s">
        <v>1</v>
      </c>
      <c r="U43" s="13"/>
      <c r="V43" s="2"/>
      <c r="Y43" s="49"/>
      <c r="Z43" s="50"/>
      <c r="AA43" s="44"/>
    </row>
    <row r="44" spans="1:27" ht="31.5" x14ac:dyDescent="0.25">
      <c r="A44" s="17"/>
      <c r="B44" s="65" t="s">
        <v>70</v>
      </c>
      <c r="C44" s="65"/>
      <c r="D44" s="65"/>
      <c r="E44" s="66"/>
      <c r="F44" s="28" t="s">
        <v>69</v>
      </c>
      <c r="G44" s="34" t="s">
        <v>68</v>
      </c>
      <c r="H44" s="38"/>
      <c r="I44" s="8">
        <v>65900</v>
      </c>
      <c r="J44" s="8">
        <v>65900</v>
      </c>
      <c r="K44" s="8">
        <v>65900</v>
      </c>
      <c r="L44" s="29">
        <v>65900</v>
      </c>
      <c r="M44" s="8" t="s">
        <v>1</v>
      </c>
      <c r="N44" s="8" t="s">
        <v>1</v>
      </c>
      <c r="O44" s="29">
        <v>65900</v>
      </c>
      <c r="P44" s="8" t="s">
        <v>1</v>
      </c>
      <c r="Q44" s="8" t="s">
        <v>1</v>
      </c>
      <c r="R44" s="29">
        <v>65900</v>
      </c>
      <c r="S44" s="15" t="s">
        <v>1</v>
      </c>
      <c r="T44" s="14" t="s">
        <v>1</v>
      </c>
      <c r="U44" s="13"/>
      <c r="V44" s="2"/>
      <c r="Y44" s="47"/>
      <c r="Z44" s="48"/>
      <c r="AA44" s="44"/>
    </row>
    <row r="45" spans="1:27" ht="66.75" customHeight="1" x14ac:dyDescent="0.25">
      <c r="A45" s="17"/>
      <c r="B45" s="63" t="s">
        <v>67</v>
      </c>
      <c r="C45" s="63"/>
      <c r="D45" s="63"/>
      <c r="E45" s="64"/>
      <c r="F45" s="30" t="s">
        <v>66</v>
      </c>
      <c r="G45" s="35" t="s">
        <v>65</v>
      </c>
      <c r="H45" s="38"/>
      <c r="I45" s="8">
        <v>65900</v>
      </c>
      <c r="J45" s="8">
        <v>65900</v>
      </c>
      <c r="K45" s="8">
        <v>65900</v>
      </c>
      <c r="L45" s="8">
        <v>65900</v>
      </c>
      <c r="M45" s="8" t="s">
        <v>1</v>
      </c>
      <c r="N45" s="8" t="s">
        <v>1</v>
      </c>
      <c r="O45" s="8">
        <v>65900</v>
      </c>
      <c r="P45" s="8" t="s">
        <v>1</v>
      </c>
      <c r="Q45" s="8" t="s">
        <v>1</v>
      </c>
      <c r="R45" s="8">
        <v>65900</v>
      </c>
      <c r="S45" s="15" t="s">
        <v>1</v>
      </c>
      <c r="T45" s="14" t="s">
        <v>1</v>
      </c>
      <c r="U45" s="13"/>
      <c r="V45" s="2"/>
      <c r="Y45" s="49"/>
      <c r="Z45" s="50"/>
      <c r="AA45" s="44"/>
    </row>
    <row r="46" spans="1:27" ht="31.5" x14ac:dyDescent="0.25">
      <c r="A46" s="17"/>
      <c r="B46" s="65" t="s">
        <v>64</v>
      </c>
      <c r="C46" s="65"/>
      <c r="D46" s="65"/>
      <c r="E46" s="66"/>
      <c r="F46" s="28" t="s">
        <v>63</v>
      </c>
      <c r="G46" s="34" t="s">
        <v>62</v>
      </c>
      <c r="H46" s="38"/>
      <c r="I46" s="8">
        <v>1217653300</v>
      </c>
      <c r="J46" s="8">
        <v>1329680300</v>
      </c>
      <c r="K46" s="8">
        <v>1366781200</v>
      </c>
      <c r="L46" s="29">
        <v>1217653300</v>
      </c>
      <c r="M46" s="8" t="s">
        <v>1</v>
      </c>
      <c r="N46" s="8" t="s">
        <v>1</v>
      </c>
      <c r="O46" s="29">
        <v>1329680300</v>
      </c>
      <c r="P46" s="8" t="s">
        <v>1</v>
      </c>
      <c r="Q46" s="8" t="s">
        <v>1</v>
      </c>
      <c r="R46" s="29">
        <v>1366781200</v>
      </c>
      <c r="S46" s="15" t="s">
        <v>1</v>
      </c>
      <c r="T46" s="14" t="s">
        <v>1</v>
      </c>
      <c r="U46" s="13"/>
      <c r="V46" s="2"/>
      <c r="Y46" s="47"/>
      <c r="Z46" s="48"/>
      <c r="AA46" s="44"/>
    </row>
    <row r="47" spans="1:27" ht="47.25" x14ac:dyDescent="0.25">
      <c r="A47" s="17"/>
      <c r="B47" s="61" t="s">
        <v>61</v>
      </c>
      <c r="C47" s="61"/>
      <c r="D47" s="61"/>
      <c r="E47" s="62"/>
      <c r="F47" s="30" t="s">
        <v>60</v>
      </c>
      <c r="G47" s="35" t="s">
        <v>59</v>
      </c>
      <c r="H47" s="38"/>
      <c r="I47" s="8">
        <v>816753000</v>
      </c>
      <c r="J47" s="8">
        <v>853230600</v>
      </c>
      <c r="K47" s="8">
        <v>853230600</v>
      </c>
      <c r="L47" s="8">
        <v>816753000</v>
      </c>
      <c r="M47" s="8" t="s">
        <v>1</v>
      </c>
      <c r="N47" s="8" t="s">
        <v>1</v>
      </c>
      <c r="O47" s="8">
        <v>853230600</v>
      </c>
      <c r="P47" s="8" t="s">
        <v>1</v>
      </c>
      <c r="Q47" s="8" t="s">
        <v>1</v>
      </c>
      <c r="R47" s="8">
        <v>853230600</v>
      </c>
      <c r="S47" s="15" t="s">
        <v>1</v>
      </c>
      <c r="T47" s="14" t="s">
        <v>1</v>
      </c>
      <c r="U47" s="13"/>
      <c r="V47" s="2"/>
      <c r="Y47" s="49"/>
      <c r="Z47" s="50"/>
      <c r="AA47" s="44"/>
    </row>
    <row r="48" spans="1:27" ht="51" customHeight="1" x14ac:dyDescent="0.25">
      <c r="A48" s="17"/>
      <c r="B48" s="63" t="s">
        <v>58</v>
      </c>
      <c r="C48" s="63"/>
      <c r="D48" s="63"/>
      <c r="E48" s="64"/>
      <c r="F48" s="30" t="s">
        <v>57</v>
      </c>
      <c r="G48" s="35" t="s">
        <v>56</v>
      </c>
      <c r="H48" s="38"/>
      <c r="I48" s="8">
        <v>400900300</v>
      </c>
      <c r="J48" s="8">
        <v>476449700</v>
      </c>
      <c r="K48" s="8">
        <v>513550600</v>
      </c>
      <c r="L48" s="8">
        <v>400900300</v>
      </c>
      <c r="M48" s="8" t="s">
        <v>1</v>
      </c>
      <c r="N48" s="8" t="s">
        <v>1</v>
      </c>
      <c r="O48" s="8">
        <v>476449700</v>
      </c>
      <c r="P48" s="8" t="s">
        <v>1</v>
      </c>
      <c r="Q48" s="8" t="s">
        <v>1</v>
      </c>
      <c r="R48" s="8">
        <v>513550600</v>
      </c>
      <c r="S48" s="15" t="s">
        <v>1</v>
      </c>
      <c r="T48" s="14" t="s">
        <v>1</v>
      </c>
      <c r="U48" s="13"/>
      <c r="V48" s="2"/>
      <c r="Y48" s="49"/>
      <c r="Z48" s="50"/>
      <c r="AA48" s="44"/>
    </row>
    <row r="49" spans="1:27" ht="15.75" x14ac:dyDescent="0.25">
      <c r="A49" s="17"/>
      <c r="B49" s="67" t="s">
        <v>55</v>
      </c>
      <c r="C49" s="67"/>
      <c r="D49" s="67"/>
      <c r="E49" s="68"/>
      <c r="F49" s="27" t="s">
        <v>54</v>
      </c>
      <c r="G49" s="33" t="s">
        <v>53</v>
      </c>
      <c r="H49" s="38"/>
      <c r="I49" s="8">
        <v>25417694</v>
      </c>
      <c r="J49" s="8">
        <v>24480060</v>
      </c>
      <c r="K49" s="8">
        <v>24480060</v>
      </c>
      <c r="L49" s="5">
        <f>25417694+1000000</f>
        <v>26417694</v>
      </c>
      <c r="M49" s="8" t="s">
        <v>1</v>
      </c>
      <c r="N49" s="8" t="s">
        <v>1</v>
      </c>
      <c r="O49" s="5">
        <v>24480060</v>
      </c>
      <c r="P49" s="8" t="s">
        <v>1</v>
      </c>
      <c r="Q49" s="8" t="s">
        <v>1</v>
      </c>
      <c r="R49" s="5">
        <v>24480060</v>
      </c>
      <c r="S49" s="15" t="s">
        <v>1</v>
      </c>
      <c r="T49" s="14" t="s">
        <v>1</v>
      </c>
      <c r="U49" s="13"/>
      <c r="V49" s="2"/>
      <c r="Y49" s="52"/>
      <c r="Z49" s="46"/>
      <c r="AA49" s="44"/>
    </row>
    <row r="50" spans="1:27" ht="31.5" x14ac:dyDescent="0.25">
      <c r="A50" s="17"/>
      <c r="B50" s="69" t="s">
        <v>52</v>
      </c>
      <c r="C50" s="69"/>
      <c r="D50" s="69"/>
      <c r="E50" s="70"/>
      <c r="F50" s="28" t="s">
        <v>51</v>
      </c>
      <c r="G50" s="34" t="s">
        <v>50</v>
      </c>
      <c r="H50" s="38"/>
      <c r="I50" s="8">
        <v>25217694</v>
      </c>
      <c r="J50" s="8">
        <v>24280060</v>
      </c>
      <c r="K50" s="8">
        <v>24280060</v>
      </c>
      <c r="L50" s="29">
        <f>25217694+1000000</f>
        <v>26217694</v>
      </c>
      <c r="M50" s="8" t="s">
        <v>1</v>
      </c>
      <c r="N50" s="8" t="s">
        <v>1</v>
      </c>
      <c r="O50" s="29">
        <v>24280060</v>
      </c>
      <c r="P50" s="8" t="s">
        <v>1</v>
      </c>
      <c r="Q50" s="8" t="s">
        <v>1</v>
      </c>
      <c r="R50" s="29">
        <v>24280060</v>
      </c>
      <c r="S50" s="15" t="s">
        <v>1</v>
      </c>
      <c r="T50" s="14" t="s">
        <v>1</v>
      </c>
      <c r="U50" s="13"/>
      <c r="V50" s="2"/>
      <c r="Y50" s="53"/>
      <c r="Z50" s="48"/>
      <c r="AA50" s="44"/>
    </row>
    <row r="51" spans="1:27" ht="18.75" customHeight="1" x14ac:dyDescent="0.25">
      <c r="A51" s="17"/>
      <c r="B51" s="63" t="s">
        <v>49</v>
      </c>
      <c r="C51" s="63"/>
      <c r="D51" s="63"/>
      <c r="E51" s="64"/>
      <c r="F51" s="40" t="s">
        <v>48</v>
      </c>
      <c r="G51" s="35" t="s">
        <v>47</v>
      </c>
      <c r="H51" s="38"/>
      <c r="I51" s="8">
        <v>25217694</v>
      </c>
      <c r="J51" s="8">
        <v>24280060</v>
      </c>
      <c r="K51" s="8">
        <v>24280060</v>
      </c>
      <c r="L51" s="8">
        <f>25217694+1000000</f>
        <v>26217694</v>
      </c>
      <c r="M51" s="8" t="s">
        <v>1</v>
      </c>
      <c r="N51" s="8" t="s">
        <v>1</v>
      </c>
      <c r="O51" s="8">
        <v>24280060</v>
      </c>
      <c r="P51" s="8" t="s">
        <v>1</v>
      </c>
      <c r="Q51" s="8" t="s">
        <v>1</v>
      </c>
      <c r="R51" s="8">
        <v>24280060</v>
      </c>
      <c r="S51" s="15" t="s">
        <v>1</v>
      </c>
      <c r="T51" s="14" t="s">
        <v>1</v>
      </c>
      <c r="U51" s="13"/>
      <c r="V51" s="2"/>
      <c r="Y51" s="54"/>
      <c r="Z51" s="50"/>
      <c r="AA51" s="44"/>
    </row>
    <row r="52" spans="1:27" ht="34.5" customHeight="1" x14ac:dyDescent="0.25">
      <c r="A52" s="17"/>
      <c r="B52" s="65" t="s">
        <v>46</v>
      </c>
      <c r="C52" s="65"/>
      <c r="D52" s="65"/>
      <c r="E52" s="66"/>
      <c r="F52" s="28" t="s">
        <v>45</v>
      </c>
      <c r="G52" s="34" t="s">
        <v>44</v>
      </c>
      <c r="H52" s="38"/>
      <c r="I52" s="8">
        <v>200000</v>
      </c>
      <c r="J52" s="8">
        <v>200000</v>
      </c>
      <c r="K52" s="8">
        <v>200000</v>
      </c>
      <c r="L52" s="29">
        <v>200000</v>
      </c>
      <c r="M52" s="8" t="s">
        <v>1</v>
      </c>
      <c r="N52" s="8" t="s">
        <v>1</v>
      </c>
      <c r="O52" s="29">
        <v>200000</v>
      </c>
      <c r="P52" s="8" t="s">
        <v>1</v>
      </c>
      <c r="Q52" s="8" t="s">
        <v>1</v>
      </c>
      <c r="R52" s="29">
        <v>200000</v>
      </c>
      <c r="S52" s="15" t="s">
        <v>1</v>
      </c>
      <c r="T52" s="14" t="s">
        <v>1</v>
      </c>
      <c r="U52" s="13"/>
      <c r="V52" s="2"/>
      <c r="Y52" s="47"/>
      <c r="Z52" s="48"/>
      <c r="AA52" s="44"/>
    </row>
    <row r="53" spans="1:27" ht="31.5" x14ac:dyDescent="0.25">
      <c r="A53" s="17"/>
      <c r="B53" s="63" t="s">
        <v>43</v>
      </c>
      <c r="C53" s="63"/>
      <c r="D53" s="63"/>
      <c r="E53" s="64"/>
      <c r="F53" s="30" t="s">
        <v>42</v>
      </c>
      <c r="G53" s="35" t="s">
        <v>41</v>
      </c>
      <c r="H53" s="38"/>
      <c r="I53" s="8">
        <v>200000</v>
      </c>
      <c r="J53" s="8">
        <v>200000</v>
      </c>
      <c r="K53" s="8">
        <v>200000</v>
      </c>
      <c r="L53" s="8">
        <v>200000</v>
      </c>
      <c r="M53" s="8" t="s">
        <v>1</v>
      </c>
      <c r="N53" s="8" t="s">
        <v>1</v>
      </c>
      <c r="O53" s="8">
        <v>200000</v>
      </c>
      <c r="P53" s="8" t="s">
        <v>1</v>
      </c>
      <c r="Q53" s="8" t="s">
        <v>1</v>
      </c>
      <c r="R53" s="8">
        <v>200000</v>
      </c>
      <c r="S53" s="15" t="s">
        <v>1</v>
      </c>
      <c r="T53" s="14" t="s">
        <v>1</v>
      </c>
      <c r="U53" s="13"/>
      <c r="V53" s="2"/>
      <c r="Y53" s="49"/>
      <c r="Z53" s="50"/>
      <c r="AA53" s="44"/>
    </row>
    <row r="54" spans="1:27" ht="31.5" x14ac:dyDescent="0.25">
      <c r="A54" s="17"/>
      <c r="B54" s="71" t="s">
        <v>40</v>
      </c>
      <c r="C54" s="71"/>
      <c r="D54" s="71"/>
      <c r="E54" s="72"/>
      <c r="F54" s="25" t="s">
        <v>39</v>
      </c>
      <c r="G54" s="32" t="s">
        <v>38</v>
      </c>
      <c r="H54" s="38"/>
      <c r="I54" s="8">
        <v>408166073</v>
      </c>
      <c r="J54" s="8">
        <v>410065673</v>
      </c>
      <c r="K54" s="8">
        <v>410065673</v>
      </c>
      <c r="L54" s="26">
        <v>408166073</v>
      </c>
      <c r="M54" s="8" t="s">
        <v>1</v>
      </c>
      <c r="N54" s="8" t="s">
        <v>1</v>
      </c>
      <c r="O54" s="26">
        <v>410065673</v>
      </c>
      <c r="P54" s="8" t="s">
        <v>1</v>
      </c>
      <c r="Q54" s="8" t="s">
        <v>1</v>
      </c>
      <c r="R54" s="26">
        <v>410065673</v>
      </c>
      <c r="S54" s="15" t="s">
        <v>1</v>
      </c>
      <c r="T54" s="14" t="s">
        <v>1</v>
      </c>
      <c r="U54" s="13"/>
      <c r="V54" s="2"/>
      <c r="Y54" s="42"/>
      <c r="Z54" s="43"/>
      <c r="AA54" s="44"/>
    </row>
    <row r="55" spans="1:27" ht="33.75" customHeight="1" x14ac:dyDescent="0.25">
      <c r="A55" s="17"/>
      <c r="B55" s="73" t="s">
        <v>37</v>
      </c>
      <c r="C55" s="73"/>
      <c r="D55" s="73"/>
      <c r="E55" s="74"/>
      <c r="F55" s="27" t="s">
        <v>36</v>
      </c>
      <c r="G55" s="33" t="s">
        <v>35</v>
      </c>
      <c r="H55" s="38"/>
      <c r="I55" s="8">
        <v>408166073</v>
      </c>
      <c r="J55" s="8">
        <v>410065673</v>
      </c>
      <c r="K55" s="8">
        <v>410065673</v>
      </c>
      <c r="L55" s="5">
        <v>408166073</v>
      </c>
      <c r="M55" s="8" t="s">
        <v>1</v>
      </c>
      <c r="N55" s="8" t="s">
        <v>1</v>
      </c>
      <c r="O55" s="5">
        <v>410065673</v>
      </c>
      <c r="P55" s="8" t="s">
        <v>1</v>
      </c>
      <c r="Q55" s="8" t="s">
        <v>1</v>
      </c>
      <c r="R55" s="5">
        <v>410065673</v>
      </c>
      <c r="S55" s="15" t="s">
        <v>1</v>
      </c>
      <c r="T55" s="14" t="s">
        <v>1</v>
      </c>
      <c r="U55" s="13"/>
      <c r="V55" s="2"/>
      <c r="Y55" s="45"/>
      <c r="Z55" s="46"/>
      <c r="AA55" s="44"/>
    </row>
    <row r="56" spans="1:27" ht="47.25" x14ac:dyDescent="0.25">
      <c r="A56" s="17"/>
      <c r="B56" s="69" t="s">
        <v>34</v>
      </c>
      <c r="C56" s="69"/>
      <c r="D56" s="69"/>
      <c r="E56" s="70"/>
      <c r="F56" s="28" t="s">
        <v>33</v>
      </c>
      <c r="G56" s="34" t="s">
        <v>32</v>
      </c>
      <c r="H56" s="38"/>
      <c r="I56" s="8">
        <v>408166073</v>
      </c>
      <c r="J56" s="8">
        <v>410065673</v>
      </c>
      <c r="K56" s="8">
        <v>410065673</v>
      </c>
      <c r="L56" s="29">
        <v>408166073</v>
      </c>
      <c r="M56" s="8" t="s">
        <v>1</v>
      </c>
      <c r="N56" s="8" t="s">
        <v>1</v>
      </c>
      <c r="O56" s="29">
        <v>410065673</v>
      </c>
      <c r="P56" s="8" t="s">
        <v>1</v>
      </c>
      <c r="Q56" s="8" t="s">
        <v>1</v>
      </c>
      <c r="R56" s="29">
        <v>410065673</v>
      </c>
      <c r="S56" s="15" t="s">
        <v>1</v>
      </c>
      <c r="T56" s="14" t="s">
        <v>1</v>
      </c>
      <c r="U56" s="13"/>
      <c r="V56" s="2"/>
      <c r="Y56" s="47"/>
      <c r="Z56" s="48"/>
      <c r="AA56" s="44"/>
    </row>
    <row r="57" spans="1:27" ht="63" x14ac:dyDescent="0.25">
      <c r="A57" s="17"/>
      <c r="B57" s="61" t="s">
        <v>31</v>
      </c>
      <c r="C57" s="61"/>
      <c r="D57" s="61"/>
      <c r="E57" s="62"/>
      <c r="F57" s="30" t="s">
        <v>30</v>
      </c>
      <c r="G57" s="35" t="s">
        <v>29</v>
      </c>
      <c r="H57" s="38"/>
      <c r="I57" s="8">
        <v>235692867</v>
      </c>
      <c r="J57" s="8">
        <v>340505955</v>
      </c>
      <c r="K57" s="8">
        <v>340505955</v>
      </c>
      <c r="L57" s="8">
        <v>235692867</v>
      </c>
      <c r="M57" s="8" t="s">
        <v>1</v>
      </c>
      <c r="N57" s="8" t="s">
        <v>1</v>
      </c>
      <c r="O57" s="8">
        <v>340505955</v>
      </c>
      <c r="P57" s="8" t="s">
        <v>1</v>
      </c>
      <c r="Q57" s="8" t="s">
        <v>1</v>
      </c>
      <c r="R57" s="8">
        <v>340505955</v>
      </c>
      <c r="S57" s="15" t="s">
        <v>1</v>
      </c>
      <c r="T57" s="14" t="s">
        <v>1</v>
      </c>
      <c r="U57" s="13"/>
      <c r="V57" s="2"/>
      <c r="Y57" s="49"/>
      <c r="Z57" s="50"/>
      <c r="AA57" s="44"/>
    </row>
    <row r="58" spans="1:27" ht="51" customHeight="1" x14ac:dyDescent="0.25">
      <c r="A58" s="17"/>
      <c r="B58" s="63" t="s">
        <v>28</v>
      </c>
      <c r="C58" s="63"/>
      <c r="D58" s="63"/>
      <c r="E58" s="64"/>
      <c r="F58" s="30" t="s">
        <v>27</v>
      </c>
      <c r="G58" s="35" t="s">
        <v>26</v>
      </c>
      <c r="H58" s="38"/>
      <c r="I58" s="8">
        <v>172473206</v>
      </c>
      <c r="J58" s="8">
        <v>69559718</v>
      </c>
      <c r="K58" s="8">
        <v>69559718</v>
      </c>
      <c r="L58" s="8">
        <v>172473206</v>
      </c>
      <c r="M58" s="8" t="s">
        <v>1</v>
      </c>
      <c r="N58" s="8" t="s">
        <v>1</v>
      </c>
      <c r="O58" s="8">
        <v>69559718</v>
      </c>
      <c r="P58" s="8" t="s">
        <v>1</v>
      </c>
      <c r="Q58" s="8" t="s">
        <v>1</v>
      </c>
      <c r="R58" s="8">
        <v>69559718</v>
      </c>
      <c r="S58" s="15" t="s">
        <v>1</v>
      </c>
      <c r="T58" s="14" t="s">
        <v>1</v>
      </c>
      <c r="U58" s="13"/>
      <c r="V58" s="2"/>
      <c r="Y58" s="49"/>
      <c r="Z58" s="50"/>
      <c r="AA58" s="44"/>
    </row>
    <row r="59" spans="1:27" ht="31.5" customHeight="1" x14ac:dyDescent="0.25">
      <c r="A59" s="17"/>
      <c r="B59" s="71" t="s">
        <v>25</v>
      </c>
      <c r="C59" s="71"/>
      <c r="D59" s="71"/>
      <c r="E59" s="72"/>
      <c r="F59" s="25" t="s">
        <v>24</v>
      </c>
      <c r="G59" s="32" t="s">
        <v>23</v>
      </c>
      <c r="H59" s="38"/>
      <c r="I59" s="8">
        <v>1514812</v>
      </c>
      <c r="J59" s="8">
        <v>1514812</v>
      </c>
      <c r="K59" s="8">
        <v>1514812</v>
      </c>
      <c r="L59" s="26">
        <v>1514812</v>
      </c>
      <c r="M59" s="8" t="s">
        <v>1</v>
      </c>
      <c r="N59" s="8" t="s">
        <v>1</v>
      </c>
      <c r="O59" s="26">
        <v>1514812</v>
      </c>
      <c r="P59" s="8" t="s">
        <v>1</v>
      </c>
      <c r="Q59" s="8" t="s">
        <v>1</v>
      </c>
      <c r="R59" s="26">
        <v>1514812</v>
      </c>
      <c r="S59" s="15" t="s">
        <v>1</v>
      </c>
      <c r="T59" s="14" t="s">
        <v>1</v>
      </c>
      <c r="U59" s="13"/>
      <c r="V59" s="2"/>
      <c r="Y59" s="42"/>
      <c r="Z59" s="43"/>
      <c r="AA59" s="44"/>
    </row>
    <row r="60" spans="1:27" ht="31.5" customHeight="1" x14ac:dyDescent="0.25">
      <c r="A60" s="17"/>
      <c r="B60" s="73" t="s">
        <v>22</v>
      </c>
      <c r="C60" s="73"/>
      <c r="D60" s="73"/>
      <c r="E60" s="74"/>
      <c r="F60" s="27" t="s">
        <v>21</v>
      </c>
      <c r="G60" s="33" t="s">
        <v>20</v>
      </c>
      <c r="H60" s="38"/>
      <c r="I60" s="8">
        <v>1514812</v>
      </c>
      <c r="J60" s="8">
        <v>1514812</v>
      </c>
      <c r="K60" s="8">
        <v>1514812</v>
      </c>
      <c r="L60" s="5">
        <v>1514812</v>
      </c>
      <c r="M60" s="8" t="s">
        <v>1</v>
      </c>
      <c r="N60" s="8" t="s">
        <v>1</v>
      </c>
      <c r="O60" s="5">
        <v>1514812</v>
      </c>
      <c r="P60" s="8" t="s">
        <v>1</v>
      </c>
      <c r="Q60" s="8" t="s">
        <v>1</v>
      </c>
      <c r="R60" s="5">
        <v>1514812</v>
      </c>
      <c r="S60" s="15" t="s">
        <v>1</v>
      </c>
      <c r="T60" s="14" t="s">
        <v>1</v>
      </c>
      <c r="U60" s="13"/>
      <c r="V60" s="2"/>
      <c r="Y60" s="45"/>
      <c r="Z60" s="46"/>
      <c r="AA60" s="44"/>
    </row>
    <row r="61" spans="1:27" ht="31.5" customHeight="1" x14ac:dyDescent="0.25">
      <c r="A61" s="17"/>
      <c r="B61" s="69" t="s">
        <v>19</v>
      </c>
      <c r="C61" s="69"/>
      <c r="D61" s="69"/>
      <c r="E61" s="70"/>
      <c r="F61" s="28" t="s">
        <v>18</v>
      </c>
      <c r="G61" s="34" t="s">
        <v>17</v>
      </c>
      <c r="H61" s="38"/>
      <c r="I61" s="8">
        <v>1514812</v>
      </c>
      <c r="J61" s="8">
        <v>1514812</v>
      </c>
      <c r="K61" s="8">
        <v>1514812</v>
      </c>
      <c r="L61" s="29">
        <v>1514812</v>
      </c>
      <c r="M61" s="8" t="s">
        <v>1</v>
      </c>
      <c r="N61" s="8" t="s">
        <v>1</v>
      </c>
      <c r="O61" s="29">
        <v>1514812</v>
      </c>
      <c r="P61" s="8" t="s">
        <v>1</v>
      </c>
      <c r="Q61" s="8" t="s">
        <v>1</v>
      </c>
      <c r="R61" s="29">
        <v>1514812</v>
      </c>
      <c r="S61" s="15" t="s">
        <v>1</v>
      </c>
      <c r="T61" s="14" t="s">
        <v>1</v>
      </c>
      <c r="U61" s="13"/>
      <c r="V61" s="2"/>
      <c r="Y61" s="47"/>
      <c r="Z61" s="48"/>
      <c r="AA61" s="44"/>
    </row>
    <row r="62" spans="1:27" ht="78.75" x14ac:dyDescent="0.25">
      <c r="A62" s="17"/>
      <c r="B62" s="61" t="s">
        <v>16</v>
      </c>
      <c r="C62" s="61"/>
      <c r="D62" s="61"/>
      <c r="E62" s="62"/>
      <c r="F62" s="30" t="s">
        <v>15</v>
      </c>
      <c r="G62" s="35" t="s">
        <v>14</v>
      </c>
      <c r="H62" s="38"/>
      <c r="I62" s="8">
        <v>1213115</v>
      </c>
      <c r="J62" s="8">
        <v>1213115</v>
      </c>
      <c r="K62" s="8">
        <v>1213115</v>
      </c>
      <c r="L62" s="8">
        <v>1213115</v>
      </c>
      <c r="M62" s="8" t="s">
        <v>1</v>
      </c>
      <c r="N62" s="8" t="s">
        <v>1</v>
      </c>
      <c r="O62" s="8">
        <v>1213115</v>
      </c>
      <c r="P62" s="8" t="s">
        <v>1</v>
      </c>
      <c r="Q62" s="8" t="s">
        <v>1</v>
      </c>
      <c r="R62" s="8">
        <v>1213115</v>
      </c>
      <c r="S62" s="15" t="s">
        <v>1</v>
      </c>
      <c r="T62" s="14" t="s">
        <v>1</v>
      </c>
      <c r="U62" s="13"/>
      <c r="V62" s="2"/>
      <c r="Y62" s="49"/>
      <c r="Z62" s="50"/>
      <c r="AA62" s="44"/>
    </row>
    <row r="63" spans="1:27" ht="114.75" customHeight="1" x14ac:dyDescent="0.25">
      <c r="A63" s="17"/>
      <c r="B63" s="61" t="s">
        <v>13</v>
      </c>
      <c r="C63" s="61"/>
      <c r="D63" s="61"/>
      <c r="E63" s="62"/>
      <c r="F63" s="30" t="s">
        <v>12</v>
      </c>
      <c r="G63" s="35" t="s">
        <v>11</v>
      </c>
      <c r="H63" s="38"/>
      <c r="I63" s="8">
        <v>6749</v>
      </c>
      <c r="J63" s="8">
        <v>6749</v>
      </c>
      <c r="K63" s="8">
        <v>6749</v>
      </c>
      <c r="L63" s="8">
        <v>6749</v>
      </c>
      <c r="M63" s="8" t="s">
        <v>1</v>
      </c>
      <c r="N63" s="8" t="s">
        <v>1</v>
      </c>
      <c r="O63" s="8">
        <v>6749</v>
      </c>
      <c r="P63" s="8" t="s">
        <v>1</v>
      </c>
      <c r="Q63" s="8" t="s">
        <v>1</v>
      </c>
      <c r="R63" s="8">
        <v>6749</v>
      </c>
      <c r="S63" s="15" t="s">
        <v>1</v>
      </c>
      <c r="T63" s="14" t="s">
        <v>1</v>
      </c>
      <c r="U63" s="13"/>
      <c r="V63" s="2"/>
      <c r="Y63" s="49"/>
      <c r="Z63" s="50"/>
      <c r="AA63" s="44"/>
    </row>
    <row r="64" spans="1:27" ht="78.75" x14ac:dyDescent="0.25">
      <c r="A64" s="17"/>
      <c r="B64" s="61" t="s">
        <v>10</v>
      </c>
      <c r="C64" s="61"/>
      <c r="D64" s="61"/>
      <c r="E64" s="62"/>
      <c r="F64" s="30" t="s">
        <v>9</v>
      </c>
      <c r="G64" s="35" t="s">
        <v>8</v>
      </c>
      <c r="H64" s="38"/>
      <c r="I64" s="8">
        <v>34150</v>
      </c>
      <c r="J64" s="8">
        <v>34150</v>
      </c>
      <c r="K64" s="8">
        <v>34150</v>
      </c>
      <c r="L64" s="8">
        <v>34150</v>
      </c>
      <c r="M64" s="8" t="s">
        <v>1</v>
      </c>
      <c r="N64" s="8" t="s">
        <v>1</v>
      </c>
      <c r="O64" s="8">
        <v>34150</v>
      </c>
      <c r="P64" s="8" t="s">
        <v>1</v>
      </c>
      <c r="Q64" s="8" t="s">
        <v>1</v>
      </c>
      <c r="R64" s="8">
        <v>34150</v>
      </c>
      <c r="S64" s="15" t="s">
        <v>1</v>
      </c>
      <c r="T64" s="14" t="s">
        <v>1</v>
      </c>
      <c r="U64" s="13"/>
      <c r="V64" s="2"/>
      <c r="Y64" s="49"/>
      <c r="Z64" s="50"/>
      <c r="AA64" s="44"/>
    </row>
    <row r="65" spans="1:27" ht="116.25" customHeight="1" x14ac:dyDescent="0.25">
      <c r="A65" s="17"/>
      <c r="B65" s="61" t="s">
        <v>7</v>
      </c>
      <c r="C65" s="61"/>
      <c r="D65" s="61"/>
      <c r="E65" s="62"/>
      <c r="F65" s="30" t="s">
        <v>6</v>
      </c>
      <c r="G65" s="35" t="s">
        <v>5</v>
      </c>
      <c r="H65" s="38"/>
      <c r="I65" s="8">
        <v>53725</v>
      </c>
      <c r="J65" s="8">
        <v>53725</v>
      </c>
      <c r="K65" s="8">
        <v>53725</v>
      </c>
      <c r="L65" s="8">
        <v>53725</v>
      </c>
      <c r="M65" s="8" t="s">
        <v>1</v>
      </c>
      <c r="N65" s="8" t="s">
        <v>1</v>
      </c>
      <c r="O65" s="8">
        <v>53725</v>
      </c>
      <c r="P65" s="8" t="s">
        <v>1</v>
      </c>
      <c r="Q65" s="8" t="s">
        <v>1</v>
      </c>
      <c r="R65" s="8">
        <v>53725</v>
      </c>
      <c r="S65" s="15" t="s">
        <v>1</v>
      </c>
      <c r="T65" s="14" t="s">
        <v>1</v>
      </c>
      <c r="U65" s="13"/>
      <c r="V65" s="2"/>
      <c r="Y65" s="49"/>
      <c r="Z65" s="50"/>
      <c r="AA65" s="44"/>
    </row>
    <row r="66" spans="1:27" ht="113.25" customHeight="1" x14ac:dyDescent="0.25">
      <c r="A66" s="17"/>
      <c r="B66" s="63" t="s">
        <v>4</v>
      </c>
      <c r="C66" s="63"/>
      <c r="D66" s="63"/>
      <c r="E66" s="64"/>
      <c r="F66" s="30" t="s">
        <v>3</v>
      </c>
      <c r="G66" s="35" t="s">
        <v>2</v>
      </c>
      <c r="H66" s="38"/>
      <c r="I66" s="8">
        <v>207073</v>
      </c>
      <c r="J66" s="8">
        <v>207073</v>
      </c>
      <c r="K66" s="8">
        <v>207073</v>
      </c>
      <c r="L66" s="8">
        <v>207073</v>
      </c>
      <c r="M66" s="8" t="s">
        <v>1</v>
      </c>
      <c r="N66" s="8" t="s">
        <v>1</v>
      </c>
      <c r="O66" s="8">
        <v>207073</v>
      </c>
      <c r="P66" s="8" t="s">
        <v>1</v>
      </c>
      <c r="Q66" s="8" t="s">
        <v>1</v>
      </c>
      <c r="R66" s="8">
        <v>207073</v>
      </c>
      <c r="S66" s="15" t="s">
        <v>1</v>
      </c>
      <c r="T66" s="14" t="s">
        <v>1</v>
      </c>
      <c r="U66" s="13"/>
      <c r="V66" s="2"/>
      <c r="Y66" s="49"/>
      <c r="Z66" s="50"/>
      <c r="AA66" s="44"/>
    </row>
    <row r="67" spans="1:27" ht="409.6" hidden="1" customHeight="1" x14ac:dyDescent="0.25">
      <c r="A67" s="12"/>
      <c r="B67" s="11"/>
      <c r="C67" s="10"/>
      <c r="D67" s="10"/>
      <c r="E67" s="9"/>
      <c r="F67" s="30" t="s">
        <v>1</v>
      </c>
      <c r="G67" s="16" t="s">
        <v>1</v>
      </c>
      <c r="H67" s="30"/>
      <c r="I67" s="31">
        <v>3775802122</v>
      </c>
      <c r="J67" s="31">
        <v>3949908898</v>
      </c>
      <c r="K67" s="31">
        <v>4003315898</v>
      </c>
      <c r="L67" s="31">
        <v>3775802122</v>
      </c>
      <c r="M67" s="31" t="s">
        <v>1</v>
      </c>
      <c r="N67" s="31" t="s">
        <v>1</v>
      </c>
      <c r="O67" s="8">
        <v>3949908898</v>
      </c>
      <c r="P67" s="8" t="s">
        <v>1</v>
      </c>
      <c r="Q67" s="8" t="s">
        <v>1</v>
      </c>
      <c r="R67" s="8">
        <v>4003315898</v>
      </c>
      <c r="S67" s="8" t="s">
        <v>1</v>
      </c>
      <c r="T67" s="8" t="s">
        <v>1</v>
      </c>
      <c r="U67" s="2"/>
      <c r="V67" s="2"/>
      <c r="Y67" s="55"/>
      <c r="Z67" s="56"/>
      <c r="AA67" s="44"/>
    </row>
    <row r="68" spans="1:27" ht="15.75" customHeight="1" x14ac:dyDescent="0.3">
      <c r="A68" s="2"/>
      <c r="B68" s="7"/>
      <c r="C68" s="7"/>
      <c r="D68" s="7"/>
      <c r="E68" s="7"/>
      <c r="F68" s="6"/>
      <c r="G68" s="6" t="s">
        <v>0</v>
      </c>
      <c r="H68" s="6"/>
      <c r="I68" s="5">
        <v>3775802122</v>
      </c>
      <c r="J68" s="5">
        <v>3949908898</v>
      </c>
      <c r="K68" s="5">
        <v>4003315898</v>
      </c>
      <c r="L68" s="5">
        <f>3775802122+1000000-3200000</f>
        <v>3773602122</v>
      </c>
      <c r="M68" s="5"/>
      <c r="N68" s="5"/>
      <c r="O68" s="5">
        <v>3949908898</v>
      </c>
      <c r="P68" s="5"/>
      <c r="Q68" s="5"/>
      <c r="R68" s="5">
        <v>4003315898</v>
      </c>
      <c r="S68" s="4"/>
      <c r="T68" s="3"/>
      <c r="U68" s="2"/>
      <c r="V68" s="2"/>
      <c r="W68" s="37" t="s">
        <v>187</v>
      </c>
      <c r="Y68" s="45"/>
      <c r="Z68" s="46"/>
      <c r="AA68" s="44"/>
    </row>
  </sheetData>
  <mergeCells count="62">
    <mergeCell ref="O5:T5"/>
    <mergeCell ref="L6:T6"/>
    <mergeCell ref="O7:T7"/>
    <mergeCell ref="L1:T1"/>
    <mergeCell ref="L2:T2"/>
    <mergeCell ref="L3:T3"/>
    <mergeCell ref="F9:T9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61:E61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2:E62"/>
    <mergeCell ref="B63:E63"/>
    <mergeCell ref="B64:E64"/>
    <mergeCell ref="B65:E65"/>
    <mergeCell ref="B66:E66"/>
  </mergeCells>
  <printOptions horizontalCentered="1"/>
  <pageMargins left="0.78740157480314965" right="0.78740157480314965" top="1.299212598425197" bottom="0.59055118110236227" header="0.9055118110236221" footer="0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Табл.№1</vt:lpstr>
      <vt:lpstr>'Приложение №1 Табл.№1'!Заголовки_для_печати</vt:lpstr>
      <vt:lpstr>'Приложение №1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2019-09-25T12:05:28Z</cp:lastPrinted>
  <dcterms:created xsi:type="dcterms:W3CDTF">2019-09-03T11:35:48Z</dcterms:created>
  <dcterms:modified xsi:type="dcterms:W3CDTF">2019-10-03T10:28:09Z</dcterms:modified>
</cp:coreProperties>
</file>